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3050"/>
  </bookViews>
  <sheets>
    <sheet name="应用统计" sheetId="1" r:id="rId1"/>
    <sheet name="数学" sheetId="2" r:id="rId2"/>
    <sheet name="统计学" sheetId="3" r:id="rId3"/>
  </sheets>
  <calcPr calcId="145621"/>
</workbook>
</file>

<file path=xl/calcChain.xml><?xml version="1.0" encoding="utf-8"?>
<calcChain xmlns="http://schemas.openxmlformats.org/spreadsheetml/2006/main">
  <c r="O7" i="3" l="1"/>
  <c r="O6" i="3"/>
  <c r="O5" i="3"/>
  <c r="O4" i="3"/>
  <c r="O3" i="3"/>
  <c r="N54" i="1"/>
  <c r="O54" i="1" s="1"/>
  <c r="N53" i="1"/>
  <c r="O53" i="1" s="1"/>
  <c r="N51" i="1"/>
  <c r="O51" i="1" s="1"/>
  <c r="N50" i="1"/>
  <c r="O50" i="1" s="1"/>
  <c r="N48" i="1"/>
  <c r="O48" i="1" s="1"/>
  <c r="N47" i="1"/>
  <c r="O47" i="1" s="1"/>
  <c r="N46" i="1"/>
  <c r="O46" i="1" s="1"/>
  <c r="N44" i="1"/>
  <c r="O44" i="1" s="1"/>
  <c r="O42" i="1"/>
  <c r="O41" i="1"/>
  <c r="O37" i="1"/>
  <c r="O32" i="1"/>
  <c r="N31" i="1"/>
  <c r="O31" i="1" s="1"/>
  <c r="N30" i="1"/>
  <c r="O30" i="1" s="1"/>
  <c r="O27" i="1"/>
  <c r="N26" i="1"/>
  <c r="O26" i="1" s="1"/>
  <c r="N25" i="1"/>
  <c r="O25" i="1" s="1"/>
  <c r="O24" i="1"/>
  <c r="O16" i="1"/>
  <c r="N16" i="1"/>
  <c r="N13" i="1"/>
  <c r="O13" i="1" s="1"/>
  <c r="N11" i="1"/>
  <c r="O11" i="1" s="1"/>
  <c r="O10" i="1"/>
  <c r="N7" i="1"/>
  <c r="O7" i="1" s="1"/>
  <c r="N5" i="1"/>
  <c r="O5" i="1" s="1"/>
  <c r="O4" i="1"/>
  <c r="N3" i="1"/>
  <c r="O3" i="1" s="1"/>
</calcChain>
</file>

<file path=xl/sharedStrings.xml><?xml version="1.0" encoding="utf-8"?>
<sst xmlns="http://schemas.openxmlformats.org/spreadsheetml/2006/main" count="744" uniqueCount="299">
  <si>
    <t>应用统计</t>
  </si>
  <si>
    <t>序号</t>
  </si>
  <si>
    <t>考生编号</t>
  </si>
  <si>
    <t>姓名</t>
  </si>
  <si>
    <t>专业</t>
  </si>
  <si>
    <t>政治</t>
  </si>
  <si>
    <t>英语</t>
  </si>
  <si>
    <t>业务一</t>
  </si>
  <si>
    <t>业务二</t>
  </si>
  <si>
    <t>初试总分</t>
  </si>
  <si>
    <t>复试笔试英语</t>
  </si>
  <si>
    <t>复试笔试专业</t>
  </si>
  <si>
    <t>面试专业综合</t>
  </si>
  <si>
    <t>面试英语</t>
  </si>
  <si>
    <t>面试总分</t>
  </si>
  <si>
    <t>总分</t>
  </si>
  <si>
    <t>441396863</t>
  </si>
  <si>
    <t>周子岸</t>
  </si>
  <si>
    <t>70</t>
  </si>
  <si>
    <t>85</t>
  </si>
  <si>
    <t>135</t>
  </si>
  <si>
    <t>142</t>
  </si>
  <si>
    <t>432</t>
  </si>
  <si>
    <t>611199416</t>
  </si>
  <si>
    <t>赵阳</t>
  </si>
  <si>
    <t>87</t>
  </si>
  <si>
    <t>129</t>
  </si>
  <si>
    <t>150</t>
  </si>
  <si>
    <t>436</t>
  </si>
  <si>
    <t>360199344</t>
  </si>
  <si>
    <t>张云云</t>
  </si>
  <si>
    <t>77</t>
  </si>
  <si>
    <t>84</t>
  </si>
  <si>
    <t>120</t>
  </si>
  <si>
    <t>423</t>
  </si>
  <si>
    <t>441396118</t>
  </si>
  <si>
    <t>刘源</t>
  </si>
  <si>
    <t>67</t>
  </si>
  <si>
    <t>82</t>
  </si>
  <si>
    <t>141</t>
  </si>
  <si>
    <t>410</t>
  </si>
  <si>
    <t>441394734</t>
  </si>
  <si>
    <t>王卓贤</t>
  </si>
  <si>
    <t>76</t>
  </si>
  <si>
    <t>83</t>
  </si>
  <si>
    <t>108</t>
  </si>
  <si>
    <t>139</t>
  </si>
  <si>
    <t>406</t>
  </si>
  <si>
    <t>441396284</t>
  </si>
  <si>
    <t>何文轩</t>
  </si>
  <si>
    <t>66</t>
  </si>
  <si>
    <t>140</t>
  </si>
  <si>
    <t>413</t>
  </si>
  <si>
    <t>330198643</t>
  </si>
  <si>
    <t>吕巧巧</t>
  </si>
  <si>
    <t>69</t>
  </si>
  <si>
    <t>79</t>
  </si>
  <si>
    <t>115</t>
  </si>
  <si>
    <t>137</t>
  </si>
  <si>
    <t>400</t>
  </si>
  <si>
    <t>420698248</t>
  </si>
  <si>
    <t>向诗怡</t>
  </si>
  <si>
    <t>73</t>
  </si>
  <si>
    <t>88</t>
  </si>
  <si>
    <t>130</t>
  </si>
  <si>
    <t>431</t>
  </si>
  <si>
    <t>371098458</t>
  </si>
  <si>
    <t>阳灿</t>
  </si>
  <si>
    <t>124</t>
  </si>
  <si>
    <t>371099545</t>
  </si>
  <si>
    <t>董梦</t>
  </si>
  <si>
    <t>132</t>
  </si>
  <si>
    <t>418</t>
  </si>
  <si>
    <t>441396303</t>
  </si>
  <si>
    <t>梁皓翔</t>
  </si>
  <si>
    <t>60</t>
  </si>
  <si>
    <t>81</t>
  </si>
  <si>
    <t>360185289</t>
  </si>
  <si>
    <t>李瑜珏</t>
  </si>
  <si>
    <t>80</t>
  </si>
  <si>
    <t>112</t>
  </si>
  <si>
    <t>136</t>
  </si>
  <si>
    <t>401</t>
  </si>
  <si>
    <t>441398519</t>
  </si>
  <si>
    <t>谭沅瑶</t>
  </si>
  <si>
    <t>441196087</t>
  </si>
  <si>
    <t>胡昆</t>
  </si>
  <si>
    <t>75</t>
  </si>
  <si>
    <t>86</t>
  </si>
  <si>
    <t>412</t>
  </si>
  <si>
    <t>321400000</t>
  </si>
  <si>
    <t>钱敏杰</t>
  </si>
  <si>
    <t>63</t>
  </si>
  <si>
    <t>94</t>
  </si>
  <si>
    <t>145</t>
  </si>
  <si>
    <t>387</t>
  </si>
  <si>
    <t>371099446</t>
  </si>
  <si>
    <t>王广帅</t>
  </si>
  <si>
    <t>78</t>
  </si>
  <si>
    <t>110</t>
  </si>
  <si>
    <t>394</t>
  </si>
  <si>
    <t>120699379</t>
  </si>
  <si>
    <t>张紫荷</t>
  </si>
  <si>
    <t>72</t>
  </si>
  <si>
    <t>392</t>
  </si>
  <si>
    <t>351297200</t>
  </si>
  <si>
    <t>戴梦成</t>
  </si>
  <si>
    <t>68</t>
  </si>
  <si>
    <t>126</t>
  </si>
  <si>
    <t>441399096</t>
  </si>
  <si>
    <t>谭洁思</t>
  </si>
  <si>
    <t>97</t>
  </si>
  <si>
    <t>134</t>
  </si>
  <si>
    <t>385</t>
  </si>
  <si>
    <t>420698332</t>
  </si>
  <si>
    <t>陈诗颖</t>
  </si>
  <si>
    <t>74</t>
  </si>
  <si>
    <t>100</t>
  </si>
  <si>
    <t>138</t>
  </si>
  <si>
    <t>396</t>
  </si>
  <si>
    <t>441391036</t>
  </si>
  <si>
    <t>杨钧婷</t>
  </si>
  <si>
    <t>386</t>
  </si>
  <si>
    <t>342597719</t>
  </si>
  <si>
    <t>葛兆谦</t>
  </si>
  <si>
    <t>98</t>
  </si>
  <si>
    <t>350799485</t>
  </si>
  <si>
    <t>郑小萍</t>
  </si>
  <si>
    <t>131</t>
  </si>
  <si>
    <t>351297534</t>
  </si>
  <si>
    <t>苑雯</t>
  </si>
  <si>
    <t>513199939</t>
  </si>
  <si>
    <t>赖静宜</t>
  </si>
  <si>
    <t>103</t>
  </si>
  <si>
    <t>441395471</t>
  </si>
  <si>
    <t>郑泽镇</t>
  </si>
  <si>
    <t>114</t>
  </si>
  <si>
    <t>127</t>
  </si>
  <si>
    <t>413999104</t>
  </si>
  <si>
    <t>任瑞瑞</t>
  </si>
  <si>
    <t>111</t>
  </si>
  <si>
    <t>399</t>
  </si>
  <si>
    <t>371098292</t>
  </si>
  <si>
    <t>程钰俊</t>
  </si>
  <si>
    <t>106</t>
  </si>
  <si>
    <t>321198550</t>
  </si>
  <si>
    <t>罗梽榕</t>
  </si>
  <si>
    <t>125</t>
  </si>
  <si>
    <t>405</t>
  </si>
  <si>
    <t>360180905</t>
  </si>
  <si>
    <t>苏姿丞</t>
  </si>
  <si>
    <t>105</t>
  </si>
  <si>
    <t>377</t>
  </si>
  <si>
    <t>430499850</t>
  </si>
  <si>
    <t>鲁鑫宜</t>
  </si>
  <si>
    <t>104</t>
  </si>
  <si>
    <t>381</t>
  </si>
  <si>
    <t>351099558</t>
  </si>
  <si>
    <t>邢肖宁</t>
  </si>
  <si>
    <t>71</t>
  </si>
  <si>
    <t>123</t>
  </si>
  <si>
    <t>409</t>
  </si>
  <si>
    <t>330191440</t>
  </si>
  <si>
    <t>李方圆</t>
  </si>
  <si>
    <t>62</t>
  </si>
  <si>
    <t>95</t>
  </si>
  <si>
    <t>376</t>
  </si>
  <si>
    <t>441296208</t>
  </si>
  <si>
    <t>张蔚天</t>
  </si>
  <si>
    <t>101</t>
  </si>
  <si>
    <t>379</t>
  </si>
  <si>
    <t>441395529</t>
  </si>
  <si>
    <t>郑宇</t>
  </si>
  <si>
    <t>391</t>
  </si>
  <si>
    <t>430297638</t>
  </si>
  <si>
    <t>肖锴</t>
  </si>
  <si>
    <t>119</t>
  </si>
  <si>
    <t>441396010</t>
  </si>
  <si>
    <t>王琪</t>
  </si>
  <si>
    <t>360184334</t>
  </si>
  <si>
    <t>胡玉</t>
  </si>
  <si>
    <t>133</t>
  </si>
  <si>
    <t>395</t>
  </si>
  <si>
    <t>441398516</t>
  </si>
  <si>
    <t>林小龙</t>
  </si>
  <si>
    <t>107</t>
  </si>
  <si>
    <t>375</t>
  </si>
  <si>
    <t>413499694</t>
  </si>
  <si>
    <t>刘蒙蒙</t>
  </si>
  <si>
    <t>361099996</t>
  </si>
  <si>
    <t>李凯康</t>
  </si>
  <si>
    <t>65</t>
  </si>
  <si>
    <t>441399063</t>
  </si>
  <si>
    <t>李昕怡</t>
  </si>
  <si>
    <t>91</t>
  </si>
  <si>
    <t>364</t>
  </si>
  <si>
    <t>413996864</t>
  </si>
  <si>
    <t>刘威</t>
  </si>
  <si>
    <t>121</t>
  </si>
  <si>
    <t>404</t>
  </si>
  <si>
    <t>432199831</t>
  </si>
  <si>
    <t>张雅琴</t>
  </si>
  <si>
    <t>116</t>
  </si>
  <si>
    <t>380</t>
  </si>
  <si>
    <t>370494580</t>
  </si>
  <si>
    <t>孙井川</t>
  </si>
  <si>
    <t>373</t>
  </si>
  <si>
    <t>342494456</t>
  </si>
  <si>
    <t>陈辉</t>
  </si>
  <si>
    <t>61</t>
  </si>
  <si>
    <t>383</t>
  </si>
  <si>
    <t>501296676</t>
  </si>
  <si>
    <t>潘成青</t>
  </si>
  <si>
    <t>90</t>
  </si>
  <si>
    <t>360198811</t>
  </si>
  <si>
    <t>张家乐</t>
  </si>
  <si>
    <t>430498575</t>
  </si>
  <si>
    <t>李卓明</t>
  </si>
  <si>
    <t>99</t>
  </si>
  <si>
    <t>369</t>
  </si>
  <si>
    <t>441393595</t>
  </si>
  <si>
    <t>彭渝雯</t>
  </si>
  <si>
    <t>64</t>
  </si>
  <si>
    <t>368</t>
  </si>
  <si>
    <t>441396161</t>
  </si>
  <si>
    <t>陈梓佳</t>
  </si>
  <si>
    <t>96</t>
  </si>
  <si>
    <t>441199393</t>
  </si>
  <si>
    <t>谢珊</t>
  </si>
  <si>
    <t>89</t>
  </si>
  <si>
    <t>117</t>
  </si>
  <si>
    <t>367</t>
  </si>
  <si>
    <t>611696778</t>
  </si>
  <si>
    <t>张志勇</t>
  </si>
  <si>
    <t>370</t>
  </si>
  <si>
    <t>430696272</t>
  </si>
  <si>
    <t>张琴</t>
  </si>
  <si>
    <t>118</t>
  </si>
  <si>
    <t>371</t>
  </si>
  <si>
    <t>59</t>
  </si>
  <si>
    <t>102</t>
  </si>
  <si>
    <t>128</t>
  </si>
  <si>
    <t>93</t>
  </si>
  <si>
    <t>113</t>
  </si>
  <si>
    <t>数学</t>
  </si>
  <si>
    <t>441393958</t>
  </si>
  <si>
    <t>李奥</t>
  </si>
  <si>
    <t>360180360</t>
  </si>
  <si>
    <t>王圣</t>
  </si>
  <si>
    <t>122</t>
  </si>
  <si>
    <t>372</t>
  </si>
  <si>
    <t>441396085</t>
  </si>
  <si>
    <t>林西西</t>
  </si>
  <si>
    <t>440799197</t>
  </si>
  <si>
    <t>陈炳任</t>
  </si>
  <si>
    <t>143</t>
  </si>
  <si>
    <t>321191087</t>
  </si>
  <si>
    <t>刘田</t>
  </si>
  <si>
    <t>349</t>
  </si>
  <si>
    <t>441398202</t>
  </si>
  <si>
    <t>甘鸿川</t>
  </si>
  <si>
    <t>441199965</t>
  </si>
  <si>
    <t>刘珩</t>
  </si>
  <si>
    <t>342</t>
  </si>
  <si>
    <t>410298227</t>
  </si>
  <si>
    <t>王志会</t>
  </si>
  <si>
    <t>109</t>
  </si>
  <si>
    <t>351</t>
  </si>
  <si>
    <t>116699700</t>
  </si>
  <si>
    <t>何伊洋</t>
  </si>
  <si>
    <t>324</t>
  </si>
  <si>
    <t>441399631</t>
  </si>
  <si>
    <t>邓文杰</t>
  </si>
  <si>
    <t>53</t>
  </si>
  <si>
    <t>337</t>
  </si>
  <si>
    <t>统计学</t>
  </si>
  <si>
    <t>321197221</t>
  </si>
  <si>
    <t>张宇萌</t>
  </si>
  <si>
    <t>310698406</t>
  </si>
  <si>
    <t>王翔宇</t>
  </si>
  <si>
    <t>382</t>
  </si>
  <si>
    <t>421695739</t>
  </si>
  <si>
    <t>龚琦</t>
  </si>
  <si>
    <t>360185742</t>
  </si>
  <si>
    <t>张可</t>
  </si>
  <si>
    <t>326</t>
  </si>
  <si>
    <t>441399751</t>
  </si>
  <si>
    <t>戴浩然</t>
  </si>
  <si>
    <t>92</t>
  </si>
  <si>
    <t>拟录取结果</t>
    <phoneticPr fontId="3" type="noConversion"/>
  </si>
  <si>
    <t>拟录取</t>
    <phoneticPr fontId="3" type="noConversion"/>
  </si>
  <si>
    <t>数学拟录取名单</t>
    <phoneticPr fontId="3" type="noConversion"/>
  </si>
  <si>
    <t>统计学拟录取名单</t>
    <phoneticPr fontId="3" type="noConversion"/>
  </si>
  <si>
    <t>应用统计拟录取名单</t>
    <phoneticPr fontId="3" type="noConversion"/>
  </si>
  <si>
    <t>奖助金等级</t>
    <phoneticPr fontId="3" type="noConversion"/>
  </si>
  <si>
    <t>一等</t>
    <phoneticPr fontId="3" type="noConversion"/>
  </si>
  <si>
    <t>二等</t>
    <phoneticPr fontId="3" type="noConversion"/>
  </si>
  <si>
    <t>三等</t>
    <phoneticPr fontId="3" type="noConversion"/>
  </si>
  <si>
    <t>奖助金等级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</si>
</sst>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Fill="1" applyBorder="1" applyAlignment="1"/>
    <xf numFmtId="0" fontId="7" fillId="0" borderId="3" xfId="0" applyFont="1" applyFill="1" applyBorder="1" applyAlignment="1"/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D1" workbookViewId="0">
      <selection activeCell="U22" sqref="U22"/>
    </sheetView>
  </sheetViews>
  <sheetFormatPr defaultColWidth="9" defaultRowHeight="11.25" x14ac:dyDescent="0.15"/>
  <cols>
    <col min="1" max="1" width="6.75" style="12" customWidth="1"/>
    <col min="2" max="4" width="9" style="12"/>
    <col min="5" max="5" width="7.25" style="12" customWidth="1"/>
    <col min="6" max="6" width="7" style="12" customWidth="1"/>
    <col min="7" max="7" width="7.25" style="12" customWidth="1"/>
    <col min="8" max="8" width="7.625" style="12" customWidth="1"/>
    <col min="9" max="9" width="7.125" style="12" customWidth="1"/>
    <col min="10" max="10" width="6.125" style="12" customWidth="1"/>
    <col min="11" max="11" width="5.375" style="12" customWidth="1"/>
    <col min="12" max="13" width="7.75" style="12" customWidth="1"/>
    <col min="14" max="14" width="7.375" style="12" customWidth="1"/>
    <col min="15" max="15" width="8.125" style="12" customWidth="1"/>
    <col min="16" max="16" width="9.875" style="21" customWidth="1"/>
    <col min="17" max="16384" width="9" style="12"/>
  </cols>
  <sheetData>
    <row r="1" spans="1:17" x14ac:dyDescent="0.15">
      <c r="A1" s="28" t="s">
        <v>293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7" ht="22.5" x14ac:dyDescent="0.15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8" t="s">
        <v>289</v>
      </c>
      <c r="Q2" s="16" t="s">
        <v>294</v>
      </c>
    </row>
    <row r="3" spans="1:17" ht="12" x14ac:dyDescent="0.2">
      <c r="A3" s="17">
        <v>1</v>
      </c>
      <c r="B3" s="18" t="s">
        <v>16</v>
      </c>
      <c r="C3" s="19" t="s">
        <v>17</v>
      </c>
      <c r="D3" s="19" t="s">
        <v>0</v>
      </c>
      <c r="E3" s="20" t="s">
        <v>18</v>
      </c>
      <c r="F3" s="20" t="s">
        <v>19</v>
      </c>
      <c r="G3" s="20" t="s">
        <v>20</v>
      </c>
      <c r="H3" s="20" t="s">
        <v>21</v>
      </c>
      <c r="I3" s="20" t="s">
        <v>22</v>
      </c>
      <c r="J3" s="20">
        <v>88</v>
      </c>
      <c r="K3" s="20">
        <v>92</v>
      </c>
      <c r="L3" s="20">
        <v>188.2</v>
      </c>
      <c r="M3" s="20">
        <v>94.2</v>
      </c>
      <c r="N3" s="20">
        <f t="shared" ref="N3:N7" si="0">SUM(L3:M3)</f>
        <v>282.39999999999998</v>
      </c>
      <c r="O3" s="20">
        <f t="shared" ref="O3:O7" si="1">I3+J3+K3+N3</f>
        <v>894.4</v>
      </c>
      <c r="P3" s="8" t="s">
        <v>290</v>
      </c>
      <c r="Q3" s="16" t="s">
        <v>295</v>
      </c>
    </row>
    <row r="4" spans="1:17" ht="12" x14ac:dyDescent="0.2">
      <c r="A4" s="17">
        <v>2</v>
      </c>
      <c r="B4" s="18" t="s">
        <v>23</v>
      </c>
      <c r="C4" s="19" t="s">
        <v>24</v>
      </c>
      <c r="D4" s="19" t="s">
        <v>0</v>
      </c>
      <c r="E4" s="20" t="s">
        <v>18</v>
      </c>
      <c r="F4" s="20" t="s">
        <v>25</v>
      </c>
      <c r="G4" s="20" t="s">
        <v>26</v>
      </c>
      <c r="H4" s="20" t="s">
        <v>27</v>
      </c>
      <c r="I4" s="20" t="s">
        <v>28</v>
      </c>
      <c r="J4" s="20">
        <v>85</v>
      </c>
      <c r="K4" s="20">
        <v>76</v>
      </c>
      <c r="L4" s="20">
        <v>185.4</v>
      </c>
      <c r="M4" s="20">
        <v>92.4</v>
      </c>
      <c r="N4" s="20">
        <v>277.8</v>
      </c>
      <c r="O4" s="20">
        <f>I4+J4+K4+L4+M4</f>
        <v>874.8</v>
      </c>
      <c r="P4" s="8" t="s">
        <v>290</v>
      </c>
      <c r="Q4" s="16" t="s">
        <v>295</v>
      </c>
    </row>
    <row r="5" spans="1:17" ht="12" x14ac:dyDescent="0.2">
      <c r="A5" s="17">
        <v>3</v>
      </c>
      <c r="B5" s="18" t="s">
        <v>29</v>
      </c>
      <c r="C5" s="19" t="s">
        <v>30</v>
      </c>
      <c r="D5" s="19" t="s">
        <v>0</v>
      </c>
      <c r="E5" s="20" t="s">
        <v>31</v>
      </c>
      <c r="F5" s="20" t="s">
        <v>32</v>
      </c>
      <c r="G5" s="20" t="s">
        <v>33</v>
      </c>
      <c r="H5" s="20" t="s">
        <v>21</v>
      </c>
      <c r="I5" s="20" t="s">
        <v>34</v>
      </c>
      <c r="J5" s="20">
        <v>92</v>
      </c>
      <c r="K5" s="20">
        <v>77</v>
      </c>
      <c r="L5" s="20">
        <v>186.6</v>
      </c>
      <c r="M5" s="20">
        <v>94</v>
      </c>
      <c r="N5" s="20">
        <f t="shared" si="0"/>
        <v>280.60000000000002</v>
      </c>
      <c r="O5" s="20">
        <f t="shared" si="1"/>
        <v>872.6</v>
      </c>
      <c r="P5" s="8" t="s">
        <v>290</v>
      </c>
      <c r="Q5" s="16" t="s">
        <v>295</v>
      </c>
    </row>
    <row r="6" spans="1:17" ht="12" x14ac:dyDescent="0.2">
      <c r="A6" s="17">
        <v>4</v>
      </c>
      <c r="B6" s="18" t="s">
        <v>35</v>
      </c>
      <c r="C6" s="19" t="s">
        <v>36</v>
      </c>
      <c r="D6" s="19" t="s">
        <v>0</v>
      </c>
      <c r="E6" s="20" t="s">
        <v>37</v>
      </c>
      <c r="F6" s="20" t="s">
        <v>38</v>
      </c>
      <c r="G6" s="20" t="s">
        <v>33</v>
      </c>
      <c r="H6" s="20" t="s">
        <v>39</v>
      </c>
      <c r="I6" s="20" t="s">
        <v>40</v>
      </c>
      <c r="J6" s="20">
        <v>90</v>
      </c>
      <c r="K6" s="20">
        <v>93</v>
      </c>
      <c r="L6" s="20">
        <v>183.6</v>
      </c>
      <c r="M6" s="20">
        <v>90.8</v>
      </c>
      <c r="N6" s="20">
        <v>274.39999999999998</v>
      </c>
      <c r="O6" s="20">
        <v>867.4</v>
      </c>
      <c r="P6" s="8" t="s">
        <v>290</v>
      </c>
      <c r="Q6" s="16" t="s">
        <v>295</v>
      </c>
    </row>
    <row r="7" spans="1:17" ht="12" x14ac:dyDescent="0.2">
      <c r="A7" s="17">
        <v>5</v>
      </c>
      <c r="B7" s="18" t="s">
        <v>41</v>
      </c>
      <c r="C7" s="19" t="s">
        <v>42</v>
      </c>
      <c r="D7" s="19" t="s">
        <v>0</v>
      </c>
      <c r="E7" s="20" t="s">
        <v>43</v>
      </c>
      <c r="F7" s="20" t="s">
        <v>44</v>
      </c>
      <c r="G7" s="20" t="s">
        <v>45</v>
      </c>
      <c r="H7" s="20" t="s">
        <v>46</v>
      </c>
      <c r="I7" s="20" t="s">
        <v>47</v>
      </c>
      <c r="J7" s="20">
        <v>89</v>
      </c>
      <c r="K7" s="20">
        <v>91</v>
      </c>
      <c r="L7" s="20">
        <v>188</v>
      </c>
      <c r="M7" s="20">
        <v>90.6</v>
      </c>
      <c r="N7" s="20">
        <f t="shared" si="0"/>
        <v>278.60000000000002</v>
      </c>
      <c r="O7" s="20">
        <f t="shared" si="1"/>
        <v>864.6</v>
      </c>
      <c r="P7" s="8" t="s">
        <v>290</v>
      </c>
      <c r="Q7" s="16" t="s">
        <v>295</v>
      </c>
    </row>
    <row r="8" spans="1:17" ht="12" x14ac:dyDescent="0.2">
      <c r="A8" s="17">
        <v>6</v>
      </c>
      <c r="B8" s="18" t="s">
        <v>48</v>
      </c>
      <c r="C8" s="19" t="s">
        <v>49</v>
      </c>
      <c r="D8" s="19" t="s">
        <v>0</v>
      </c>
      <c r="E8" s="20" t="s">
        <v>50</v>
      </c>
      <c r="F8" s="20" t="s">
        <v>25</v>
      </c>
      <c r="G8" s="20" t="s">
        <v>33</v>
      </c>
      <c r="H8" s="20" t="s">
        <v>51</v>
      </c>
      <c r="I8" s="20" t="s">
        <v>52</v>
      </c>
      <c r="J8" s="20">
        <v>95</v>
      </c>
      <c r="K8" s="20">
        <v>84</v>
      </c>
      <c r="L8" s="20">
        <v>186</v>
      </c>
      <c r="M8" s="20">
        <v>85.4</v>
      </c>
      <c r="N8" s="20">
        <v>271.39999999999998</v>
      </c>
      <c r="O8" s="20">
        <v>863.4</v>
      </c>
      <c r="P8" s="8" t="s">
        <v>290</v>
      </c>
      <c r="Q8" s="16" t="s">
        <v>295</v>
      </c>
    </row>
    <row r="9" spans="1:17" ht="12" x14ac:dyDescent="0.2">
      <c r="A9" s="17">
        <v>7</v>
      </c>
      <c r="B9" s="18" t="s">
        <v>53</v>
      </c>
      <c r="C9" s="19" t="s">
        <v>54</v>
      </c>
      <c r="D9" s="19" t="s">
        <v>0</v>
      </c>
      <c r="E9" s="20" t="s">
        <v>55</v>
      </c>
      <c r="F9" s="20" t="s">
        <v>56</v>
      </c>
      <c r="G9" s="20" t="s">
        <v>57</v>
      </c>
      <c r="H9" s="20" t="s">
        <v>58</v>
      </c>
      <c r="I9" s="20" t="s">
        <v>59</v>
      </c>
      <c r="J9" s="20">
        <v>95</v>
      </c>
      <c r="K9" s="20">
        <v>90</v>
      </c>
      <c r="L9" s="20">
        <v>190</v>
      </c>
      <c r="M9" s="20">
        <v>87</v>
      </c>
      <c r="N9" s="20">
        <v>277</v>
      </c>
      <c r="O9" s="20">
        <v>862</v>
      </c>
      <c r="P9" s="8" t="s">
        <v>290</v>
      </c>
      <c r="Q9" s="16" t="s">
        <v>296</v>
      </c>
    </row>
    <row r="10" spans="1:17" ht="12" x14ac:dyDescent="0.2">
      <c r="A10" s="17">
        <v>8</v>
      </c>
      <c r="B10" s="18" t="s">
        <v>60</v>
      </c>
      <c r="C10" s="19" t="s">
        <v>61</v>
      </c>
      <c r="D10" s="19" t="s">
        <v>0</v>
      </c>
      <c r="E10" s="20" t="s">
        <v>62</v>
      </c>
      <c r="F10" s="20" t="s">
        <v>63</v>
      </c>
      <c r="G10" s="20" t="s">
        <v>64</v>
      </c>
      <c r="H10" s="20" t="s">
        <v>51</v>
      </c>
      <c r="I10" s="20" t="s">
        <v>65</v>
      </c>
      <c r="J10" s="20">
        <v>88</v>
      </c>
      <c r="K10" s="15">
        <v>81</v>
      </c>
      <c r="L10" s="20">
        <v>172</v>
      </c>
      <c r="M10" s="20">
        <v>84</v>
      </c>
      <c r="N10" s="20">
        <v>256</v>
      </c>
      <c r="O10" s="20">
        <f>I10+J10+K10+L10+M10</f>
        <v>856</v>
      </c>
      <c r="P10" s="8" t="s">
        <v>290</v>
      </c>
      <c r="Q10" s="16" t="s">
        <v>296</v>
      </c>
    </row>
    <row r="11" spans="1:17" ht="12" x14ac:dyDescent="0.2">
      <c r="A11" s="17">
        <v>9</v>
      </c>
      <c r="B11" s="18" t="s">
        <v>66</v>
      </c>
      <c r="C11" s="19" t="s">
        <v>67</v>
      </c>
      <c r="D11" s="19" t="s">
        <v>0</v>
      </c>
      <c r="E11" s="20" t="s">
        <v>55</v>
      </c>
      <c r="F11" s="20" t="s">
        <v>31</v>
      </c>
      <c r="G11" s="20" t="s">
        <v>68</v>
      </c>
      <c r="H11" s="20" t="s">
        <v>51</v>
      </c>
      <c r="I11" s="20" t="s">
        <v>40</v>
      </c>
      <c r="J11" s="20">
        <v>87</v>
      </c>
      <c r="K11" s="20">
        <v>77</v>
      </c>
      <c r="L11" s="20">
        <v>190.2</v>
      </c>
      <c r="M11" s="20">
        <v>90.2</v>
      </c>
      <c r="N11" s="20">
        <f t="shared" ref="N11:N16" si="2">SUM(L11:M11)</f>
        <v>280.39999999999998</v>
      </c>
      <c r="O11" s="20">
        <f t="shared" ref="O11:O16" si="3">I11+J11+K11+N11</f>
        <v>854.4</v>
      </c>
      <c r="P11" s="8" t="s">
        <v>290</v>
      </c>
      <c r="Q11" s="16" t="s">
        <v>296</v>
      </c>
    </row>
    <row r="12" spans="1:17" ht="12" x14ac:dyDescent="0.2">
      <c r="A12" s="17">
        <v>10</v>
      </c>
      <c r="B12" s="18" t="s">
        <v>69</v>
      </c>
      <c r="C12" s="19" t="s">
        <v>70</v>
      </c>
      <c r="D12" s="19" t="s">
        <v>0</v>
      </c>
      <c r="E12" s="20" t="s">
        <v>18</v>
      </c>
      <c r="F12" s="20" t="s">
        <v>32</v>
      </c>
      <c r="G12" s="20" t="s">
        <v>71</v>
      </c>
      <c r="H12" s="20" t="s">
        <v>71</v>
      </c>
      <c r="I12" s="20" t="s">
        <v>72</v>
      </c>
      <c r="J12" s="20">
        <v>83</v>
      </c>
      <c r="K12" s="20">
        <v>77</v>
      </c>
      <c r="L12" s="20">
        <v>192</v>
      </c>
      <c r="M12" s="20">
        <v>83</v>
      </c>
      <c r="N12" s="20">
        <v>275</v>
      </c>
      <c r="O12" s="20">
        <v>853</v>
      </c>
      <c r="P12" s="8" t="s">
        <v>290</v>
      </c>
      <c r="Q12" s="16" t="s">
        <v>296</v>
      </c>
    </row>
    <row r="13" spans="1:17" ht="12" x14ac:dyDescent="0.2">
      <c r="A13" s="17">
        <v>11</v>
      </c>
      <c r="B13" s="18" t="s">
        <v>73</v>
      </c>
      <c r="C13" s="19" t="s">
        <v>74</v>
      </c>
      <c r="D13" s="19" t="s">
        <v>0</v>
      </c>
      <c r="E13" s="20" t="s">
        <v>75</v>
      </c>
      <c r="F13" s="20" t="s">
        <v>76</v>
      </c>
      <c r="G13" s="20" t="s">
        <v>58</v>
      </c>
      <c r="H13" s="20" t="s">
        <v>51</v>
      </c>
      <c r="I13" s="20" t="s">
        <v>72</v>
      </c>
      <c r="J13" s="20">
        <v>90</v>
      </c>
      <c r="K13" s="20">
        <v>74</v>
      </c>
      <c r="L13" s="20">
        <v>182</v>
      </c>
      <c r="M13" s="20">
        <v>89</v>
      </c>
      <c r="N13" s="20">
        <f t="shared" si="2"/>
        <v>271</v>
      </c>
      <c r="O13" s="20">
        <f t="shared" si="3"/>
        <v>853</v>
      </c>
      <c r="P13" s="8" t="s">
        <v>290</v>
      </c>
      <c r="Q13" s="16" t="s">
        <v>296</v>
      </c>
    </row>
    <row r="14" spans="1:17" ht="12" x14ac:dyDescent="0.2">
      <c r="A14" s="17">
        <v>12</v>
      </c>
      <c r="B14" s="18" t="s">
        <v>77</v>
      </c>
      <c r="C14" s="19" t="s">
        <v>78</v>
      </c>
      <c r="D14" s="19" t="s">
        <v>0</v>
      </c>
      <c r="E14" s="20" t="s">
        <v>62</v>
      </c>
      <c r="F14" s="20" t="s">
        <v>79</v>
      </c>
      <c r="G14" s="20" t="s">
        <v>80</v>
      </c>
      <c r="H14" s="20" t="s">
        <v>81</v>
      </c>
      <c r="I14" s="20" t="s">
        <v>82</v>
      </c>
      <c r="J14" s="20">
        <v>90</v>
      </c>
      <c r="K14" s="20">
        <v>84</v>
      </c>
      <c r="L14" s="20">
        <v>186.6</v>
      </c>
      <c r="M14" s="20">
        <v>89.8</v>
      </c>
      <c r="N14" s="20">
        <v>276.39999999999998</v>
      </c>
      <c r="O14" s="20">
        <v>851.4</v>
      </c>
      <c r="P14" s="8" t="s">
        <v>290</v>
      </c>
      <c r="Q14" s="16" t="s">
        <v>296</v>
      </c>
    </row>
    <row r="15" spans="1:17" ht="12" x14ac:dyDescent="0.2">
      <c r="A15" s="17">
        <v>13</v>
      </c>
      <c r="B15" s="18" t="s">
        <v>83</v>
      </c>
      <c r="C15" s="19" t="s">
        <v>84</v>
      </c>
      <c r="D15" s="19" t="s">
        <v>0</v>
      </c>
      <c r="E15" s="20" t="s">
        <v>55</v>
      </c>
      <c r="F15" s="20" t="s">
        <v>25</v>
      </c>
      <c r="G15" s="20" t="s">
        <v>45</v>
      </c>
      <c r="H15" s="20" t="s">
        <v>58</v>
      </c>
      <c r="I15" s="20" t="s">
        <v>82</v>
      </c>
      <c r="J15" s="20">
        <v>89</v>
      </c>
      <c r="K15" s="15">
        <v>80</v>
      </c>
      <c r="L15" s="20">
        <v>187.8</v>
      </c>
      <c r="M15" s="20">
        <v>92</v>
      </c>
      <c r="N15" s="20">
        <v>279.8</v>
      </c>
      <c r="O15" s="20">
        <v>849.8</v>
      </c>
      <c r="P15" s="8" t="s">
        <v>290</v>
      </c>
      <c r="Q15" s="16" t="s">
        <v>296</v>
      </c>
    </row>
    <row r="16" spans="1:17" ht="12" x14ac:dyDescent="0.2">
      <c r="A16" s="17">
        <v>14</v>
      </c>
      <c r="B16" s="18" t="s">
        <v>85</v>
      </c>
      <c r="C16" s="19" t="s">
        <v>86</v>
      </c>
      <c r="D16" s="19" t="s">
        <v>0</v>
      </c>
      <c r="E16" s="20" t="s">
        <v>87</v>
      </c>
      <c r="F16" s="20" t="s">
        <v>88</v>
      </c>
      <c r="G16" s="20" t="s">
        <v>57</v>
      </c>
      <c r="H16" s="20" t="s">
        <v>81</v>
      </c>
      <c r="I16" s="20" t="s">
        <v>89</v>
      </c>
      <c r="J16" s="20">
        <v>80</v>
      </c>
      <c r="K16" s="20">
        <v>82</v>
      </c>
      <c r="L16" s="20">
        <v>179.6</v>
      </c>
      <c r="M16" s="20">
        <v>91.6</v>
      </c>
      <c r="N16" s="20">
        <f t="shared" si="2"/>
        <v>271.2</v>
      </c>
      <c r="O16" s="20">
        <f t="shared" si="3"/>
        <v>845.2</v>
      </c>
      <c r="P16" s="8" t="s">
        <v>290</v>
      </c>
      <c r="Q16" s="16" t="s">
        <v>296</v>
      </c>
    </row>
    <row r="17" spans="1:17" ht="12" x14ac:dyDescent="0.2">
      <c r="A17" s="17">
        <v>15</v>
      </c>
      <c r="B17" s="18" t="s">
        <v>90</v>
      </c>
      <c r="C17" s="19" t="s">
        <v>91</v>
      </c>
      <c r="D17" s="19" t="s">
        <v>0</v>
      </c>
      <c r="E17" s="20" t="s">
        <v>92</v>
      </c>
      <c r="F17" s="20" t="s">
        <v>19</v>
      </c>
      <c r="G17" s="20" t="s">
        <v>93</v>
      </c>
      <c r="H17" s="20" t="s">
        <v>94</v>
      </c>
      <c r="I17" s="20" t="s">
        <v>95</v>
      </c>
      <c r="J17" s="20">
        <v>93</v>
      </c>
      <c r="K17" s="20">
        <v>94</v>
      </c>
      <c r="L17" s="20">
        <v>177</v>
      </c>
      <c r="M17" s="20">
        <v>88.4</v>
      </c>
      <c r="N17" s="20">
        <v>265.39999999999998</v>
      </c>
      <c r="O17" s="20">
        <v>839.4</v>
      </c>
      <c r="P17" s="8" t="s">
        <v>290</v>
      </c>
      <c r="Q17" s="16" t="s">
        <v>296</v>
      </c>
    </row>
    <row r="18" spans="1:17" ht="12" x14ac:dyDescent="0.2">
      <c r="A18" s="17">
        <v>16</v>
      </c>
      <c r="B18" s="18" t="s">
        <v>96</v>
      </c>
      <c r="C18" s="19" t="s">
        <v>97</v>
      </c>
      <c r="D18" s="19" t="s">
        <v>0</v>
      </c>
      <c r="E18" s="20" t="s">
        <v>55</v>
      </c>
      <c r="F18" s="20" t="s">
        <v>98</v>
      </c>
      <c r="G18" s="20" t="s">
        <v>99</v>
      </c>
      <c r="H18" s="20" t="s">
        <v>58</v>
      </c>
      <c r="I18" s="20" t="s">
        <v>100</v>
      </c>
      <c r="J18" s="20">
        <v>92</v>
      </c>
      <c r="K18" s="20">
        <v>91</v>
      </c>
      <c r="L18" s="20">
        <v>173.6</v>
      </c>
      <c r="M18" s="20">
        <v>86.8</v>
      </c>
      <c r="N18" s="20">
        <v>260.39999999999998</v>
      </c>
      <c r="O18" s="20">
        <v>837.4</v>
      </c>
      <c r="P18" s="8" t="s">
        <v>290</v>
      </c>
      <c r="Q18" s="16" t="s">
        <v>296</v>
      </c>
    </row>
    <row r="19" spans="1:17" ht="12" x14ac:dyDescent="0.2">
      <c r="A19" s="17">
        <v>17</v>
      </c>
      <c r="B19" s="18" t="s">
        <v>101</v>
      </c>
      <c r="C19" s="19" t="s">
        <v>102</v>
      </c>
      <c r="D19" s="19" t="s">
        <v>0</v>
      </c>
      <c r="E19" s="20" t="s">
        <v>103</v>
      </c>
      <c r="F19" s="20" t="s">
        <v>43</v>
      </c>
      <c r="G19" s="20" t="s">
        <v>80</v>
      </c>
      <c r="H19" s="20" t="s">
        <v>71</v>
      </c>
      <c r="I19" s="20" t="s">
        <v>104</v>
      </c>
      <c r="J19" s="20">
        <v>88</v>
      </c>
      <c r="K19" s="20">
        <v>90</v>
      </c>
      <c r="L19" s="20">
        <v>179.4</v>
      </c>
      <c r="M19" s="20">
        <v>86.2</v>
      </c>
      <c r="N19" s="20">
        <v>265.60000000000002</v>
      </c>
      <c r="O19" s="20">
        <v>835.6</v>
      </c>
      <c r="P19" s="8" t="s">
        <v>290</v>
      </c>
      <c r="Q19" s="16" t="s">
        <v>296</v>
      </c>
    </row>
    <row r="20" spans="1:17" ht="12" x14ac:dyDescent="0.2">
      <c r="A20" s="17">
        <v>18</v>
      </c>
      <c r="B20" s="18" t="s">
        <v>105</v>
      </c>
      <c r="C20" s="19" t="s">
        <v>106</v>
      </c>
      <c r="D20" s="19" t="s">
        <v>0</v>
      </c>
      <c r="E20" s="20" t="s">
        <v>55</v>
      </c>
      <c r="F20" s="20" t="s">
        <v>107</v>
      </c>
      <c r="G20" s="20" t="s">
        <v>108</v>
      </c>
      <c r="H20" s="20" t="s">
        <v>58</v>
      </c>
      <c r="I20" s="20" t="s">
        <v>59</v>
      </c>
      <c r="J20" s="20">
        <v>85</v>
      </c>
      <c r="K20" s="20">
        <v>77</v>
      </c>
      <c r="L20" s="20">
        <v>190.8</v>
      </c>
      <c r="M20" s="20">
        <v>79</v>
      </c>
      <c r="N20" s="20">
        <v>269.8</v>
      </c>
      <c r="O20" s="20">
        <v>831.8</v>
      </c>
      <c r="P20" s="8" t="s">
        <v>290</v>
      </c>
      <c r="Q20" s="16" t="s">
        <v>296</v>
      </c>
    </row>
    <row r="21" spans="1:17" ht="12" x14ac:dyDescent="0.2">
      <c r="A21" s="17">
        <v>19</v>
      </c>
      <c r="B21" s="18" t="s">
        <v>109</v>
      </c>
      <c r="C21" s="19" t="s">
        <v>110</v>
      </c>
      <c r="D21" s="19" t="s">
        <v>0</v>
      </c>
      <c r="E21" s="20" t="s">
        <v>37</v>
      </c>
      <c r="F21" s="20" t="s">
        <v>25</v>
      </c>
      <c r="G21" s="20" t="s">
        <v>111</v>
      </c>
      <c r="H21" s="20" t="s">
        <v>112</v>
      </c>
      <c r="I21" s="20" t="s">
        <v>113</v>
      </c>
      <c r="J21" s="20">
        <v>88</v>
      </c>
      <c r="K21" s="20">
        <v>92</v>
      </c>
      <c r="L21" s="20">
        <v>183.2</v>
      </c>
      <c r="M21" s="20">
        <v>83</v>
      </c>
      <c r="N21" s="20">
        <v>266.2</v>
      </c>
      <c r="O21" s="20">
        <v>831.2</v>
      </c>
      <c r="P21" s="8" t="s">
        <v>290</v>
      </c>
      <c r="Q21" s="16" t="s">
        <v>296</v>
      </c>
    </row>
    <row r="22" spans="1:17" ht="12" x14ac:dyDescent="0.2">
      <c r="A22" s="17">
        <v>20</v>
      </c>
      <c r="B22" s="18" t="s">
        <v>114</v>
      </c>
      <c r="C22" s="19" t="s">
        <v>115</v>
      </c>
      <c r="D22" s="19" t="s">
        <v>0</v>
      </c>
      <c r="E22" s="20" t="s">
        <v>116</v>
      </c>
      <c r="F22" s="20" t="s">
        <v>32</v>
      </c>
      <c r="G22" s="20" t="s">
        <v>117</v>
      </c>
      <c r="H22" s="20" t="s">
        <v>118</v>
      </c>
      <c r="I22" s="20" t="s">
        <v>119</v>
      </c>
      <c r="J22" s="20">
        <v>84</v>
      </c>
      <c r="K22" s="20">
        <v>91</v>
      </c>
      <c r="L22" s="20">
        <v>173.4</v>
      </c>
      <c r="M22" s="20">
        <v>85.2</v>
      </c>
      <c r="N22" s="20">
        <v>258.60000000000002</v>
      </c>
      <c r="O22" s="20">
        <v>829.6</v>
      </c>
      <c r="P22" s="8" t="s">
        <v>290</v>
      </c>
      <c r="Q22" s="16" t="s">
        <v>296</v>
      </c>
    </row>
    <row r="23" spans="1:17" ht="12" x14ac:dyDescent="0.2">
      <c r="A23" s="17">
        <v>21</v>
      </c>
      <c r="B23" s="18" t="s">
        <v>120</v>
      </c>
      <c r="C23" s="19" t="s">
        <v>121</v>
      </c>
      <c r="D23" s="19" t="s">
        <v>0</v>
      </c>
      <c r="E23" s="20" t="s">
        <v>55</v>
      </c>
      <c r="F23" s="20" t="s">
        <v>63</v>
      </c>
      <c r="G23" s="20" t="s">
        <v>117</v>
      </c>
      <c r="H23" s="20" t="s">
        <v>26</v>
      </c>
      <c r="I23" s="20" t="s">
        <v>122</v>
      </c>
      <c r="J23" s="20">
        <v>92</v>
      </c>
      <c r="K23" s="20">
        <v>78</v>
      </c>
      <c r="L23" s="20">
        <v>182.2</v>
      </c>
      <c r="M23" s="20">
        <v>89.8</v>
      </c>
      <c r="N23" s="20">
        <v>272</v>
      </c>
      <c r="O23" s="20">
        <v>828</v>
      </c>
      <c r="P23" s="8" t="s">
        <v>290</v>
      </c>
      <c r="Q23" s="16" t="s">
        <v>296</v>
      </c>
    </row>
    <row r="24" spans="1:17" ht="12" x14ac:dyDescent="0.2">
      <c r="A24" s="17">
        <v>22</v>
      </c>
      <c r="B24" s="18" t="s">
        <v>123</v>
      </c>
      <c r="C24" s="19" t="s">
        <v>124</v>
      </c>
      <c r="D24" s="19" t="s">
        <v>0</v>
      </c>
      <c r="E24" s="20" t="s">
        <v>92</v>
      </c>
      <c r="F24" s="20" t="s">
        <v>56</v>
      </c>
      <c r="G24" s="20" t="s">
        <v>125</v>
      </c>
      <c r="H24" s="20" t="s">
        <v>94</v>
      </c>
      <c r="I24" s="20" t="s">
        <v>113</v>
      </c>
      <c r="J24" s="20">
        <v>94</v>
      </c>
      <c r="K24" s="20">
        <v>72</v>
      </c>
      <c r="L24" s="20">
        <v>185.8</v>
      </c>
      <c r="M24" s="20">
        <v>90</v>
      </c>
      <c r="N24" s="20">
        <v>275.8</v>
      </c>
      <c r="O24" s="20">
        <f>I24+J24+K24+L24+M24</f>
        <v>826.8</v>
      </c>
      <c r="P24" s="8" t="s">
        <v>290</v>
      </c>
      <c r="Q24" s="16" t="s">
        <v>296</v>
      </c>
    </row>
    <row r="25" spans="1:17" ht="12" x14ac:dyDescent="0.2">
      <c r="A25" s="17">
        <v>23</v>
      </c>
      <c r="B25" s="18" t="s">
        <v>126</v>
      </c>
      <c r="C25" s="19" t="s">
        <v>127</v>
      </c>
      <c r="D25" s="19" t="s">
        <v>0</v>
      </c>
      <c r="E25" s="20" t="s">
        <v>103</v>
      </c>
      <c r="F25" s="20" t="s">
        <v>31</v>
      </c>
      <c r="G25" s="20" t="s">
        <v>33</v>
      </c>
      <c r="H25" s="20" t="s">
        <v>128</v>
      </c>
      <c r="I25" s="20" t="s">
        <v>59</v>
      </c>
      <c r="J25" s="20">
        <v>80</v>
      </c>
      <c r="K25" s="20">
        <v>84</v>
      </c>
      <c r="L25" s="20">
        <v>175</v>
      </c>
      <c r="M25" s="20">
        <v>86.8</v>
      </c>
      <c r="N25" s="20">
        <f t="shared" ref="N25:N31" si="4">SUM(L25:M25)</f>
        <v>261.8</v>
      </c>
      <c r="O25" s="20">
        <f t="shared" ref="O25:O31" si="5">I25+J25+K25+N25</f>
        <v>825.8</v>
      </c>
      <c r="P25" s="8" t="s">
        <v>290</v>
      </c>
      <c r="Q25" s="16" t="s">
        <v>296</v>
      </c>
    </row>
    <row r="26" spans="1:17" ht="12" x14ac:dyDescent="0.2">
      <c r="A26" s="17">
        <v>24</v>
      </c>
      <c r="B26" s="18" t="s">
        <v>129</v>
      </c>
      <c r="C26" s="19" t="s">
        <v>130</v>
      </c>
      <c r="D26" s="19" t="s">
        <v>0</v>
      </c>
      <c r="E26" s="20" t="s">
        <v>92</v>
      </c>
      <c r="F26" s="20" t="s">
        <v>25</v>
      </c>
      <c r="G26" s="20" t="s">
        <v>57</v>
      </c>
      <c r="H26" s="20" t="s">
        <v>128</v>
      </c>
      <c r="I26" s="20" t="s">
        <v>119</v>
      </c>
      <c r="J26" s="20">
        <v>90</v>
      </c>
      <c r="K26" s="20">
        <v>77</v>
      </c>
      <c r="L26" s="20">
        <v>171.2</v>
      </c>
      <c r="M26" s="20">
        <v>87</v>
      </c>
      <c r="N26" s="20">
        <f t="shared" si="4"/>
        <v>258.2</v>
      </c>
      <c r="O26" s="20">
        <f t="shared" si="5"/>
        <v>821.2</v>
      </c>
      <c r="P26" s="8" t="s">
        <v>290</v>
      </c>
      <c r="Q26" s="16" t="s">
        <v>296</v>
      </c>
    </row>
    <row r="27" spans="1:17" ht="12" x14ac:dyDescent="0.2">
      <c r="A27" s="17">
        <v>25</v>
      </c>
      <c r="B27" s="18" t="s">
        <v>131</v>
      </c>
      <c r="C27" s="19" t="s">
        <v>132</v>
      </c>
      <c r="D27" s="19" t="s">
        <v>0</v>
      </c>
      <c r="E27" s="20" t="s">
        <v>62</v>
      </c>
      <c r="F27" s="20" t="s">
        <v>43</v>
      </c>
      <c r="G27" s="20" t="s">
        <v>133</v>
      </c>
      <c r="H27" s="20" t="s">
        <v>21</v>
      </c>
      <c r="I27" s="20" t="s">
        <v>100</v>
      </c>
      <c r="J27" s="20">
        <v>88</v>
      </c>
      <c r="K27" s="20">
        <v>73</v>
      </c>
      <c r="L27" s="20">
        <v>179</v>
      </c>
      <c r="M27" s="20">
        <v>86</v>
      </c>
      <c r="N27" s="20">
        <v>265</v>
      </c>
      <c r="O27" s="20">
        <f>I27+J27+K27+L27+M27</f>
        <v>820</v>
      </c>
      <c r="P27" s="8" t="s">
        <v>290</v>
      </c>
      <c r="Q27" s="16" t="s">
        <v>297</v>
      </c>
    </row>
    <row r="28" spans="1:17" ht="12" x14ac:dyDescent="0.2">
      <c r="A28" s="17">
        <v>26</v>
      </c>
      <c r="B28" s="18" t="s">
        <v>134</v>
      </c>
      <c r="C28" s="19" t="s">
        <v>135</v>
      </c>
      <c r="D28" s="19" t="s">
        <v>0</v>
      </c>
      <c r="E28" s="20" t="s">
        <v>18</v>
      </c>
      <c r="F28" s="20" t="s">
        <v>116</v>
      </c>
      <c r="G28" s="20" t="s">
        <v>136</v>
      </c>
      <c r="H28" s="20" t="s">
        <v>137</v>
      </c>
      <c r="I28" s="20" t="s">
        <v>113</v>
      </c>
      <c r="J28" s="20">
        <v>88</v>
      </c>
      <c r="K28" s="20">
        <v>77</v>
      </c>
      <c r="L28" s="20">
        <v>179</v>
      </c>
      <c r="M28" s="20">
        <v>89.4</v>
      </c>
      <c r="N28" s="20">
        <v>268.39999999999998</v>
      </c>
      <c r="O28" s="20">
        <v>818.4</v>
      </c>
      <c r="P28" s="8" t="s">
        <v>290</v>
      </c>
      <c r="Q28" s="16" t="s">
        <v>297</v>
      </c>
    </row>
    <row r="29" spans="1:17" ht="12" x14ac:dyDescent="0.2">
      <c r="A29" s="17">
        <v>27</v>
      </c>
      <c r="B29" s="18" t="s">
        <v>138</v>
      </c>
      <c r="C29" s="19" t="s">
        <v>139</v>
      </c>
      <c r="D29" s="19" t="s">
        <v>0</v>
      </c>
      <c r="E29" s="20" t="s">
        <v>62</v>
      </c>
      <c r="F29" s="20" t="s">
        <v>88</v>
      </c>
      <c r="G29" s="20" t="s">
        <v>140</v>
      </c>
      <c r="H29" s="20" t="s">
        <v>26</v>
      </c>
      <c r="I29" s="20" t="s">
        <v>141</v>
      </c>
      <c r="J29" s="20">
        <v>80</v>
      </c>
      <c r="K29" s="20">
        <v>80</v>
      </c>
      <c r="L29" s="20">
        <v>172</v>
      </c>
      <c r="M29" s="20">
        <v>86.6</v>
      </c>
      <c r="N29" s="20">
        <v>258.60000000000002</v>
      </c>
      <c r="O29" s="20">
        <v>817.6</v>
      </c>
      <c r="P29" s="8" t="s">
        <v>290</v>
      </c>
      <c r="Q29" s="16" t="s">
        <v>297</v>
      </c>
    </row>
    <row r="30" spans="1:17" ht="12" x14ac:dyDescent="0.2">
      <c r="A30" s="17">
        <v>28</v>
      </c>
      <c r="B30" s="18" t="s">
        <v>142</v>
      </c>
      <c r="C30" s="19" t="s">
        <v>143</v>
      </c>
      <c r="D30" s="19" t="s">
        <v>0</v>
      </c>
      <c r="E30" s="20" t="s">
        <v>37</v>
      </c>
      <c r="F30" s="20" t="s">
        <v>44</v>
      </c>
      <c r="G30" s="20" t="s">
        <v>144</v>
      </c>
      <c r="H30" s="20" t="s">
        <v>81</v>
      </c>
      <c r="I30" s="20" t="s">
        <v>104</v>
      </c>
      <c r="J30" s="20">
        <v>87</v>
      </c>
      <c r="K30" s="20">
        <v>66</v>
      </c>
      <c r="L30" s="20">
        <v>184</v>
      </c>
      <c r="M30" s="20">
        <v>88.4</v>
      </c>
      <c r="N30" s="20">
        <f t="shared" si="4"/>
        <v>272.39999999999998</v>
      </c>
      <c r="O30" s="20">
        <f t="shared" si="5"/>
        <v>817.4</v>
      </c>
      <c r="P30" s="8" t="s">
        <v>290</v>
      </c>
      <c r="Q30" s="16" t="s">
        <v>297</v>
      </c>
    </row>
    <row r="31" spans="1:17" ht="12" x14ac:dyDescent="0.2">
      <c r="A31" s="17">
        <v>29</v>
      </c>
      <c r="B31" s="18" t="s">
        <v>145</v>
      </c>
      <c r="C31" s="19" t="s">
        <v>146</v>
      </c>
      <c r="D31" s="19" t="s">
        <v>0</v>
      </c>
      <c r="E31" s="20" t="s">
        <v>107</v>
      </c>
      <c r="F31" s="20" t="s">
        <v>62</v>
      </c>
      <c r="G31" s="20" t="s">
        <v>147</v>
      </c>
      <c r="H31" s="20" t="s">
        <v>46</v>
      </c>
      <c r="I31" s="20" t="s">
        <v>148</v>
      </c>
      <c r="J31" s="20">
        <v>83</v>
      </c>
      <c r="K31" s="20">
        <v>75</v>
      </c>
      <c r="L31" s="20">
        <v>169.6</v>
      </c>
      <c r="M31" s="20">
        <v>83.2</v>
      </c>
      <c r="N31" s="20">
        <f t="shared" si="4"/>
        <v>252.8</v>
      </c>
      <c r="O31" s="20">
        <f t="shared" si="5"/>
        <v>815.8</v>
      </c>
      <c r="P31" s="8" t="s">
        <v>290</v>
      </c>
      <c r="Q31" s="16" t="s">
        <v>297</v>
      </c>
    </row>
    <row r="32" spans="1:17" ht="12" x14ac:dyDescent="0.2">
      <c r="A32" s="17">
        <v>30</v>
      </c>
      <c r="B32" s="18" t="s">
        <v>149</v>
      </c>
      <c r="C32" s="19" t="s">
        <v>150</v>
      </c>
      <c r="D32" s="19" t="s">
        <v>0</v>
      </c>
      <c r="E32" s="20" t="s">
        <v>50</v>
      </c>
      <c r="F32" s="20" t="s">
        <v>43</v>
      </c>
      <c r="G32" s="20" t="s">
        <v>151</v>
      </c>
      <c r="H32" s="20" t="s">
        <v>64</v>
      </c>
      <c r="I32" s="20" t="s">
        <v>152</v>
      </c>
      <c r="J32" s="20">
        <v>93</v>
      </c>
      <c r="K32" s="20">
        <v>74</v>
      </c>
      <c r="L32" s="20">
        <v>182.4</v>
      </c>
      <c r="M32" s="20">
        <v>89.2</v>
      </c>
      <c r="N32" s="20">
        <v>271.60000000000002</v>
      </c>
      <c r="O32" s="20">
        <f>I32+J32+K32+L32+M32</f>
        <v>815.6</v>
      </c>
      <c r="P32" s="8" t="s">
        <v>290</v>
      </c>
      <c r="Q32" s="16" t="s">
        <v>297</v>
      </c>
    </row>
    <row r="33" spans="1:17" ht="12" x14ac:dyDescent="0.2">
      <c r="A33" s="17">
        <v>31</v>
      </c>
      <c r="B33" s="18" t="s">
        <v>153</v>
      </c>
      <c r="C33" s="19" t="s">
        <v>154</v>
      </c>
      <c r="D33" s="19" t="s">
        <v>0</v>
      </c>
      <c r="E33" s="20" t="s">
        <v>107</v>
      </c>
      <c r="F33" s="20" t="s">
        <v>44</v>
      </c>
      <c r="G33" s="20" t="s">
        <v>155</v>
      </c>
      <c r="H33" s="20" t="s">
        <v>108</v>
      </c>
      <c r="I33" s="20" t="s">
        <v>156</v>
      </c>
      <c r="J33" s="20">
        <v>87</v>
      </c>
      <c r="K33" s="20">
        <v>82</v>
      </c>
      <c r="L33" s="20">
        <v>178.6</v>
      </c>
      <c r="M33" s="20">
        <v>86.8</v>
      </c>
      <c r="N33" s="20">
        <v>265.39999999999998</v>
      </c>
      <c r="O33" s="20">
        <v>815.4</v>
      </c>
      <c r="P33" s="8" t="s">
        <v>290</v>
      </c>
      <c r="Q33" s="16" t="s">
        <v>297</v>
      </c>
    </row>
    <row r="34" spans="1:17" ht="12" x14ac:dyDescent="0.2">
      <c r="A34" s="17">
        <v>32</v>
      </c>
      <c r="B34" s="18" t="s">
        <v>157</v>
      </c>
      <c r="C34" s="19" t="s">
        <v>158</v>
      </c>
      <c r="D34" s="19" t="s">
        <v>0</v>
      </c>
      <c r="E34" s="20" t="s">
        <v>159</v>
      </c>
      <c r="F34" s="20" t="s">
        <v>87</v>
      </c>
      <c r="G34" s="20" t="s">
        <v>160</v>
      </c>
      <c r="H34" s="20" t="s">
        <v>51</v>
      </c>
      <c r="I34" s="20" t="s">
        <v>161</v>
      </c>
      <c r="J34" s="20">
        <v>70</v>
      </c>
      <c r="K34" s="20">
        <v>88</v>
      </c>
      <c r="L34" s="20">
        <v>176</v>
      </c>
      <c r="M34" s="20">
        <v>72</v>
      </c>
      <c r="N34" s="20">
        <v>248</v>
      </c>
      <c r="O34" s="20">
        <v>815</v>
      </c>
      <c r="P34" s="8" t="s">
        <v>290</v>
      </c>
      <c r="Q34" s="16" t="s">
        <v>297</v>
      </c>
    </row>
    <row r="35" spans="1:17" ht="12" x14ac:dyDescent="0.2">
      <c r="A35" s="17">
        <v>33</v>
      </c>
      <c r="B35" s="18" t="s">
        <v>162</v>
      </c>
      <c r="C35" s="19" t="s">
        <v>163</v>
      </c>
      <c r="D35" s="19" t="s">
        <v>0</v>
      </c>
      <c r="E35" s="20" t="s">
        <v>164</v>
      </c>
      <c r="F35" s="20" t="s">
        <v>38</v>
      </c>
      <c r="G35" s="20" t="s">
        <v>165</v>
      </c>
      <c r="H35" s="20" t="s">
        <v>58</v>
      </c>
      <c r="I35" s="20" t="s">
        <v>166</v>
      </c>
      <c r="J35" s="20">
        <v>91</v>
      </c>
      <c r="K35" s="15">
        <v>93</v>
      </c>
      <c r="L35" s="20">
        <v>168.8</v>
      </c>
      <c r="M35" s="20">
        <v>85.6</v>
      </c>
      <c r="N35" s="20">
        <v>254.4</v>
      </c>
      <c r="O35" s="20">
        <v>814.4</v>
      </c>
      <c r="P35" s="8" t="s">
        <v>290</v>
      </c>
      <c r="Q35" s="16" t="s">
        <v>297</v>
      </c>
    </row>
    <row r="36" spans="1:17" ht="12" x14ac:dyDescent="0.2">
      <c r="A36" s="17">
        <v>34</v>
      </c>
      <c r="B36" s="18" t="s">
        <v>167</v>
      </c>
      <c r="C36" s="19" t="s">
        <v>168</v>
      </c>
      <c r="D36" s="19" t="s">
        <v>0</v>
      </c>
      <c r="E36" s="20" t="s">
        <v>50</v>
      </c>
      <c r="F36" s="20" t="s">
        <v>44</v>
      </c>
      <c r="G36" s="20" t="s">
        <v>169</v>
      </c>
      <c r="H36" s="20" t="s">
        <v>26</v>
      </c>
      <c r="I36" s="20" t="s">
        <v>170</v>
      </c>
      <c r="J36" s="20">
        <v>89</v>
      </c>
      <c r="K36" s="15">
        <v>72</v>
      </c>
      <c r="L36" s="20">
        <v>184.2</v>
      </c>
      <c r="M36" s="20">
        <v>88.3</v>
      </c>
      <c r="N36" s="20">
        <v>272.5</v>
      </c>
      <c r="O36" s="20">
        <v>812.5</v>
      </c>
      <c r="P36" s="8" t="s">
        <v>290</v>
      </c>
      <c r="Q36" s="16" t="s">
        <v>297</v>
      </c>
    </row>
    <row r="37" spans="1:17" ht="12" x14ac:dyDescent="0.2">
      <c r="A37" s="17">
        <v>35</v>
      </c>
      <c r="B37" s="18" t="s">
        <v>171</v>
      </c>
      <c r="C37" s="19" t="s">
        <v>172</v>
      </c>
      <c r="D37" s="19" t="s">
        <v>0</v>
      </c>
      <c r="E37" s="20" t="s">
        <v>37</v>
      </c>
      <c r="F37" s="20" t="s">
        <v>38</v>
      </c>
      <c r="G37" s="20" t="s">
        <v>140</v>
      </c>
      <c r="H37" s="20" t="s">
        <v>128</v>
      </c>
      <c r="I37" s="20" t="s">
        <v>173</v>
      </c>
      <c r="J37" s="20">
        <v>89</v>
      </c>
      <c r="K37" s="20">
        <v>88</v>
      </c>
      <c r="L37" s="20">
        <v>163</v>
      </c>
      <c r="M37" s="20">
        <v>81</v>
      </c>
      <c r="N37" s="20">
        <v>244</v>
      </c>
      <c r="O37" s="20">
        <f t="shared" ref="O37:O42" si="6">I37+J37+K37+L37+M37</f>
        <v>812</v>
      </c>
      <c r="P37" s="8" t="s">
        <v>290</v>
      </c>
      <c r="Q37" s="16" t="s">
        <v>297</v>
      </c>
    </row>
    <row r="38" spans="1:17" ht="12" x14ac:dyDescent="0.2">
      <c r="A38" s="17">
        <v>36</v>
      </c>
      <c r="B38" s="18" t="s">
        <v>174</v>
      </c>
      <c r="C38" s="19" t="s">
        <v>175</v>
      </c>
      <c r="D38" s="19" t="s">
        <v>0</v>
      </c>
      <c r="E38" s="20" t="s">
        <v>107</v>
      </c>
      <c r="F38" s="20" t="s">
        <v>44</v>
      </c>
      <c r="G38" s="20" t="s">
        <v>176</v>
      </c>
      <c r="H38" s="20" t="s">
        <v>108</v>
      </c>
      <c r="I38" s="20" t="s">
        <v>119</v>
      </c>
      <c r="J38" s="20">
        <v>88</v>
      </c>
      <c r="K38" s="15">
        <v>75</v>
      </c>
      <c r="L38" s="20">
        <v>166</v>
      </c>
      <c r="M38" s="20">
        <v>84.8</v>
      </c>
      <c r="N38" s="20">
        <v>250.8</v>
      </c>
      <c r="O38" s="20">
        <v>809.8</v>
      </c>
      <c r="P38" s="8" t="s">
        <v>290</v>
      </c>
      <c r="Q38" s="16" t="s">
        <v>297</v>
      </c>
    </row>
    <row r="39" spans="1:17" ht="12" x14ac:dyDescent="0.2">
      <c r="A39" s="17">
        <v>37</v>
      </c>
      <c r="B39" s="18" t="s">
        <v>177</v>
      </c>
      <c r="C39" s="19" t="s">
        <v>178</v>
      </c>
      <c r="D39" s="19" t="s">
        <v>0</v>
      </c>
      <c r="E39" s="20" t="s">
        <v>87</v>
      </c>
      <c r="F39" s="20" t="s">
        <v>19</v>
      </c>
      <c r="G39" s="20" t="s">
        <v>144</v>
      </c>
      <c r="H39" s="20" t="s">
        <v>51</v>
      </c>
      <c r="I39" s="20" t="s">
        <v>47</v>
      </c>
      <c r="J39" s="20">
        <v>85</v>
      </c>
      <c r="K39" s="20">
        <v>73</v>
      </c>
      <c r="L39" s="20">
        <v>165.6</v>
      </c>
      <c r="M39" s="20">
        <v>79.8</v>
      </c>
      <c r="N39" s="20">
        <v>245.4</v>
      </c>
      <c r="O39" s="20">
        <v>809.4</v>
      </c>
      <c r="P39" s="8" t="s">
        <v>290</v>
      </c>
      <c r="Q39" s="16" t="s">
        <v>297</v>
      </c>
    </row>
    <row r="40" spans="1:17" ht="12" x14ac:dyDescent="0.2">
      <c r="A40" s="17">
        <v>38</v>
      </c>
      <c r="B40" s="18" t="s">
        <v>179</v>
      </c>
      <c r="C40" s="19" t="s">
        <v>180</v>
      </c>
      <c r="D40" s="19" t="s">
        <v>0</v>
      </c>
      <c r="E40" s="20" t="s">
        <v>87</v>
      </c>
      <c r="F40" s="20" t="s">
        <v>31</v>
      </c>
      <c r="G40" s="20" t="s">
        <v>99</v>
      </c>
      <c r="H40" s="20" t="s">
        <v>181</v>
      </c>
      <c r="I40" s="20" t="s">
        <v>182</v>
      </c>
      <c r="J40" s="20">
        <v>92</v>
      </c>
      <c r="K40" s="15">
        <v>76</v>
      </c>
      <c r="L40" s="20">
        <v>165.6</v>
      </c>
      <c r="M40" s="20">
        <v>79</v>
      </c>
      <c r="N40" s="20">
        <v>244.6</v>
      </c>
      <c r="O40" s="20">
        <v>807.6</v>
      </c>
      <c r="P40" s="8" t="s">
        <v>290</v>
      </c>
      <c r="Q40" s="16" t="s">
        <v>297</v>
      </c>
    </row>
    <row r="41" spans="1:17" ht="12" x14ac:dyDescent="0.2">
      <c r="A41" s="17">
        <v>39</v>
      </c>
      <c r="B41" s="18" t="s">
        <v>183</v>
      </c>
      <c r="C41" s="19" t="s">
        <v>184</v>
      </c>
      <c r="D41" s="19" t="s">
        <v>0</v>
      </c>
      <c r="E41" s="20" t="s">
        <v>159</v>
      </c>
      <c r="F41" s="20" t="s">
        <v>98</v>
      </c>
      <c r="G41" s="20" t="s">
        <v>185</v>
      </c>
      <c r="H41" s="20" t="s">
        <v>176</v>
      </c>
      <c r="I41" s="20" t="s">
        <v>186</v>
      </c>
      <c r="J41" s="20">
        <v>81</v>
      </c>
      <c r="K41" s="20">
        <v>89</v>
      </c>
      <c r="L41" s="20">
        <v>176.2</v>
      </c>
      <c r="M41" s="20">
        <v>84.2</v>
      </c>
      <c r="N41" s="20">
        <v>260.39999999999998</v>
      </c>
      <c r="O41" s="20">
        <f t="shared" si="6"/>
        <v>805.40000000000009</v>
      </c>
      <c r="P41" s="8" t="s">
        <v>290</v>
      </c>
      <c r="Q41" s="16" t="s">
        <v>297</v>
      </c>
    </row>
    <row r="42" spans="1:17" ht="12" x14ac:dyDescent="0.2">
      <c r="A42" s="17">
        <v>40</v>
      </c>
      <c r="B42" s="18" t="s">
        <v>187</v>
      </c>
      <c r="C42" s="19" t="s">
        <v>188</v>
      </c>
      <c r="D42" s="19" t="s">
        <v>0</v>
      </c>
      <c r="E42" s="20" t="s">
        <v>98</v>
      </c>
      <c r="F42" s="20" t="s">
        <v>79</v>
      </c>
      <c r="G42" s="20" t="s">
        <v>111</v>
      </c>
      <c r="H42" s="20" t="s">
        <v>64</v>
      </c>
      <c r="I42" s="20" t="s">
        <v>113</v>
      </c>
      <c r="J42" s="20">
        <v>85</v>
      </c>
      <c r="K42" s="20">
        <v>65</v>
      </c>
      <c r="L42" s="20">
        <v>179.6</v>
      </c>
      <c r="M42" s="20">
        <v>89.4</v>
      </c>
      <c r="N42" s="20">
        <v>269</v>
      </c>
      <c r="O42" s="20">
        <f t="shared" si="6"/>
        <v>804</v>
      </c>
      <c r="P42" s="8" t="s">
        <v>290</v>
      </c>
      <c r="Q42" s="16" t="s">
        <v>297</v>
      </c>
    </row>
    <row r="43" spans="1:17" ht="12" x14ac:dyDescent="0.2">
      <c r="A43" s="17">
        <v>41</v>
      </c>
      <c r="B43" s="18" t="s">
        <v>189</v>
      </c>
      <c r="C43" s="19" t="s">
        <v>190</v>
      </c>
      <c r="D43" s="19" t="s">
        <v>0</v>
      </c>
      <c r="E43" s="20" t="s">
        <v>191</v>
      </c>
      <c r="F43" s="20" t="s">
        <v>87</v>
      </c>
      <c r="G43" s="20" t="s">
        <v>99</v>
      </c>
      <c r="H43" s="20" t="s">
        <v>21</v>
      </c>
      <c r="I43" s="20" t="s">
        <v>104</v>
      </c>
      <c r="J43" s="20">
        <v>83</v>
      </c>
      <c r="K43" s="20">
        <v>63</v>
      </c>
      <c r="L43" s="20">
        <v>178</v>
      </c>
      <c r="M43" s="20">
        <v>85.8</v>
      </c>
      <c r="N43" s="20">
        <v>263.8</v>
      </c>
      <c r="O43" s="20">
        <v>801.8</v>
      </c>
      <c r="P43" s="8" t="s">
        <v>290</v>
      </c>
      <c r="Q43" s="16" t="s">
        <v>297</v>
      </c>
    </row>
    <row r="44" spans="1:17" ht="12" x14ac:dyDescent="0.2">
      <c r="A44" s="17">
        <v>42</v>
      </c>
      <c r="B44" s="18" t="s">
        <v>192</v>
      </c>
      <c r="C44" s="19" t="s">
        <v>193</v>
      </c>
      <c r="D44" s="19" t="s">
        <v>0</v>
      </c>
      <c r="E44" s="20" t="s">
        <v>55</v>
      </c>
      <c r="F44" s="20" t="s">
        <v>76</v>
      </c>
      <c r="G44" s="20" t="s">
        <v>194</v>
      </c>
      <c r="H44" s="20" t="s">
        <v>160</v>
      </c>
      <c r="I44" s="20" t="s">
        <v>195</v>
      </c>
      <c r="J44" s="20">
        <v>94</v>
      </c>
      <c r="K44" s="20">
        <v>79</v>
      </c>
      <c r="L44" s="20">
        <v>176.2</v>
      </c>
      <c r="M44" s="20">
        <v>84.8</v>
      </c>
      <c r="N44" s="20">
        <f t="shared" ref="N44:N48" si="7">SUM(L44:M44)</f>
        <v>261</v>
      </c>
      <c r="O44" s="20">
        <f t="shared" ref="O44:O48" si="8">I44+J44+K44+N44</f>
        <v>798</v>
      </c>
      <c r="P44" s="8" t="s">
        <v>290</v>
      </c>
      <c r="Q44" s="16" t="s">
        <v>297</v>
      </c>
    </row>
    <row r="45" spans="1:17" ht="12" x14ac:dyDescent="0.2">
      <c r="A45" s="17">
        <v>43</v>
      </c>
      <c r="B45" s="18" t="s">
        <v>196</v>
      </c>
      <c r="C45" s="19" t="s">
        <v>197</v>
      </c>
      <c r="D45" s="19" t="s">
        <v>0</v>
      </c>
      <c r="E45" s="20" t="s">
        <v>18</v>
      </c>
      <c r="F45" s="20" t="s">
        <v>159</v>
      </c>
      <c r="G45" s="20" t="s">
        <v>198</v>
      </c>
      <c r="H45" s="20" t="s">
        <v>21</v>
      </c>
      <c r="I45" s="20" t="s">
        <v>199</v>
      </c>
      <c r="J45" s="20">
        <v>87</v>
      </c>
      <c r="K45" s="20">
        <v>64</v>
      </c>
      <c r="L45" s="20">
        <v>172</v>
      </c>
      <c r="M45" s="20">
        <v>70</v>
      </c>
      <c r="N45" s="20">
        <v>242</v>
      </c>
      <c r="O45" s="20">
        <v>797</v>
      </c>
      <c r="P45" s="8" t="s">
        <v>290</v>
      </c>
      <c r="Q45" s="16" t="s">
        <v>297</v>
      </c>
    </row>
    <row r="46" spans="1:17" ht="12" x14ac:dyDescent="0.2">
      <c r="A46" s="17">
        <v>44</v>
      </c>
      <c r="B46" s="18" t="s">
        <v>200</v>
      </c>
      <c r="C46" s="19" t="s">
        <v>201</v>
      </c>
      <c r="D46" s="19" t="s">
        <v>0</v>
      </c>
      <c r="E46" s="20" t="s">
        <v>164</v>
      </c>
      <c r="F46" s="20" t="s">
        <v>98</v>
      </c>
      <c r="G46" s="20" t="s">
        <v>68</v>
      </c>
      <c r="H46" s="20" t="s">
        <v>202</v>
      </c>
      <c r="I46" s="20" t="s">
        <v>203</v>
      </c>
      <c r="J46" s="20">
        <v>88</v>
      </c>
      <c r="K46" s="20">
        <v>75</v>
      </c>
      <c r="L46" s="20">
        <v>168</v>
      </c>
      <c r="M46" s="20">
        <v>84</v>
      </c>
      <c r="N46" s="20">
        <f t="shared" si="7"/>
        <v>252</v>
      </c>
      <c r="O46" s="20">
        <f t="shared" si="8"/>
        <v>795</v>
      </c>
      <c r="P46" s="8" t="s">
        <v>290</v>
      </c>
      <c r="Q46" s="16" t="s">
        <v>297</v>
      </c>
    </row>
    <row r="47" spans="1:17" ht="12" x14ac:dyDescent="0.2">
      <c r="A47" s="17">
        <v>45</v>
      </c>
      <c r="B47" s="18" t="s">
        <v>204</v>
      </c>
      <c r="C47" s="19" t="s">
        <v>205</v>
      </c>
      <c r="D47" s="19" t="s">
        <v>0</v>
      </c>
      <c r="E47" s="20" t="s">
        <v>103</v>
      </c>
      <c r="F47" s="20" t="s">
        <v>159</v>
      </c>
      <c r="G47" s="20" t="s">
        <v>93</v>
      </c>
      <c r="H47" s="20" t="s">
        <v>81</v>
      </c>
      <c r="I47" s="20" t="s">
        <v>206</v>
      </c>
      <c r="J47" s="20">
        <v>89</v>
      </c>
      <c r="K47" s="20">
        <v>69</v>
      </c>
      <c r="L47" s="20">
        <v>177</v>
      </c>
      <c r="M47" s="20">
        <v>85.6</v>
      </c>
      <c r="N47" s="20">
        <f t="shared" si="7"/>
        <v>262.60000000000002</v>
      </c>
      <c r="O47" s="20">
        <f t="shared" si="8"/>
        <v>793.6</v>
      </c>
      <c r="P47" s="8" t="s">
        <v>290</v>
      </c>
      <c r="Q47" s="16" t="s">
        <v>297</v>
      </c>
    </row>
    <row r="48" spans="1:17" ht="12" x14ac:dyDescent="0.2">
      <c r="A48" s="17">
        <v>46</v>
      </c>
      <c r="B48" s="18" t="s">
        <v>207</v>
      </c>
      <c r="C48" s="19" t="s">
        <v>208</v>
      </c>
      <c r="D48" s="19" t="s">
        <v>0</v>
      </c>
      <c r="E48" s="20" t="s">
        <v>209</v>
      </c>
      <c r="F48" s="20" t="s">
        <v>87</v>
      </c>
      <c r="G48" s="20" t="s">
        <v>45</v>
      </c>
      <c r="H48" s="20" t="s">
        <v>46</v>
      </c>
      <c r="I48" s="20" t="s">
        <v>210</v>
      </c>
      <c r="J48" s="20">
        <v>85</v>
      </c>
      <c r="K48" s="20">
        <v>66</v>
      </c>
      <c r="L48" s="20">
        <v>172.6</v>
      </c>
      <c r="M48" s="20">
        <v>85.8</v>
      </c>
      <c r="N48" s="20">
        <f t="shared" si="7"/>
        <v>258.39999999999998</v>
      </c>
      <c r="O48" s="20">
        <f t="shared" si="8"/>
        <v>792.4</v>
      </c>
      <c r="P48" s="8" t="s">
        <v>290</v>
      </c>
      <c r="Q48" s="16" t="s">
        <v>297</v>
      </c>
    </row>
    <row r="49" spans="1:17" ht="12" x14ac:dyDescent="0.2">
      <c r="A49" s="17">
        <v>47</v>
      </c>
      <c r="B49" s="18" t="s">
        <v>211</v>
      </c>
      <c r="C49" s="19" t="s">
        <v>212</v>
      </c>
      <c r="D49" s="19" t="s">
        <v>0</v>
      </c>
      <c r="E49" s="20" t="s">
        <v>159</v>
      </c>
      <c r="F49" s="20" t="s">
        <v>38</v>
      </c>
      <c r="G49" s="20" t="s">
        <v>213</v>
      </c>
      <c r="H49" s="20" t="s">
        <v>181</v>
      </c>
      <c r="I49" s="20" t="s">
        <v>166</v>
      </c>
      <c r="J49" s="20">
        <v>87</v>
      </c>
      <c r="K49" s="20">
        <v>68</v>
      </c>
      <c r="L49" s="20">
        <v>188</v>
      </c>
      <c r="M49" s="20">
        <v>73</v>
      </c>
      <c r="N49" s="20">
        <v>261</v>
      </c>
      <c r="O49" s="20">
        <v>792</v>
      </c>
      <c r="P49" s="8" t="s">
        <v>290</v>
      </c>
      <c r="Q49" s="16" t="s">
        <v>297</v>
      </c>
    </row>
    <row r="50" spans="1:17" ht="12" x14ac:dyDescent="0.2">
      <c r="A50" s="17">
        <v>48</v>
      </c>
      <c r="B50" s="18" t="s">
        <v>214</v>
      </c>
      <c r="C50" s="19" t="s">
        <v>215</v>
      </c>
      <c r="D50" s="19" t="s">
        <v>0</v>
      </c>
      <c r="E50" s="20" t="s">
        <v>164</v>
      </c>
      <c r="F50" s="20" t="s">
        <v>31</v>
      </c>
      <c r="G50" s="20" t="s">
        <v>140</v>
      </c>
      <c r="H50" s="20" t="s">
        <v>137</v>
      </c>
      <c r="I50" s="20" t="s">
        <v>152</v>
      </c>
      <c r="J50" s="20">
        <v>89</v>
      </c>
      <c r="K50" s="20">
        <v>77</v>
      </c>
      <c r="L50" s="15">
        <v>162.6</v>
      </c>
      <c r="M50" s="15">
        <v>83.8</v>
      </c>
      <c r="N50" s="15">
        <f t="shared" ref="N50:N54" si="9">SUM(L50:M50)</f>
        <v>246.39999999999998</v>
      </c>
      <c r="O50" s="20">
        <f t="shared" ref="O50:O54" si="10">I50+J50+K50+N50</f>
        <v>789.4</v>
      </c>
      <c r="P50" s="8" t="s">
        <v>290</v>
      </c>
      <c r="Q50" s="16" t="s">
        <v>297</v>
      </c>
    </row>
    <row r="51" spans="1:17" ht="12" x14ac:dyDescent="0.2">
      <c r="A51" s="17">
        <v>49</v>
      </c>
      <c r="B51" s="18" t="s">
        <v>216</v>
      </c>
      <c r="C51" s="19" t="s">
        <v>217</v>
      </c>
      <c r="D51" s="19" t="s">
        <v>0</v>
      </c>
      <c r="E51" s="20" t="s">
        <v>164</v>
      </c>
      <c r="F51" s="20" t="s">
        <v>56</v>
      </c>
      <c r="G51" s="20" t="s">
        <v>218</v>
      </c>
      <c r="H51" s="20" t="s">
        <v>26</v>
      </c>
      <c r="I51" s="20" t="s">
        <v>219</v>
      </c>
      <c r="J51" s="20">
        <v>86</v>
      </c>
      <c r="K51" s="20">
        <v>74</v>
      </c>
      <c r="L51" s="20">
        <v>169.6</v>
      </c>
      <c r="M51" s="20">
        <v>87.8</v>
      </c>
      <c r="N51" s="20">
        <f t="shared" si="9"/>
        <v>257.39999999999998</v>
      </c>
      <c r="O51" s="20">
        <f t="shared" si="10"/>
        <v>786.4</v>
      </c>
      <c r="P51" s="8" t="s">
        <v>290</v>
      </c>
      <c r="Q51" s="16" t="s">
        <v>297</v>
      </c>
    </row>
    <row r="52" spans="1:17" ht="12" x14ac:dyDescent="0.2">
      <c r="A52" s="17">
        <v>50</v>
      </c>
      <c r="B52" s="18" t="s">
        <v>220</v>
      </c>
      <c r="C52" s="19" t="s">
        <v>221</v>
      </c>
      <c r="D52" s="19" t="s">
        <v>0</v>
      </c>
      <c r="E52" s="20" t="s">
        <v>222</v>
      </c>
      <c r="F52" s="20" t="s">
        <v>43</v>
      </c>
      <c r="G52" s="20" t="s">
        <v>194</v>
      </c>
      <c r="H52" s="20" t="s">
        <v>58</v>
      </c>
      <c r="I52" s="20" t="s">
        <v>223</v>
      </c>
      <c r="J52" s="20">
        <v>86</v>
      </c>
      <c r="K52" s="20">
        <v>66</v>
      </c>
      <c r="L52" s="20">
        <v>177.4</v>
      </c>
      <c r="M52" s="20">
        <v>88.4</v>
      </c>
      <c r="N52" s="20">
        <v>265.8</v>
      </c>
      <c r="O52" s="20">
        <v>785.8</v>
      </c>
      <c r="P52" s="8" t="s">
        <v>290</v>
      </c>
      <c r="Q52" s="16" t="s">
        <v>297</v>
      </c>
    </row>
    <row r="53" spans="1:17" ht="12" x14ac:dyDescent="0.2">
      <c r="A53" s="17">
        <v>51</v>
      </c>
      <c r="B53" s="18" t="s">
        <v>224</v>
      </c>
      <c r="C53" s="19" t="s">
        <v>225</v>
      </c>
      <c r="D53" s="19" t="s">
        <v>0</v>
      </c>
      <c r="E53" s="20" t="s">
        <v>55</v>
      </c>
      <c r="F53" s="20" t="s">
        <v>103</v>
      </c>
      <c r="G53" s="20" t="s">
        <v>226</v>
      </c>
      <c r="H53" s="20" t="s">
        <v>71</v>
      </c>
      <c r="I53" s="20" t="s">
        <v>219</v>
      </c>
      <c r="J53" s="20">
        <v>90</v>
      </c>
      <c r="K53" s="20">
        <v>61</v>
      </c>
      <c r="L53" s="20">
        <v>176</v>
      </c>
      <c r="M53" s="20">
        <v>86</v>
      </c>
      <c r="N53" s="20">
        <f t="shared" si="9"/>
        <v>262</v>
      </c>
      <c r="O53" s="20">
        <f t="shared" si="10"/>
        <v>782</v>
      </c>
      <c r="P53" s="8" t="s">
        <v>290</v>
      </c>
      <c r="Q53" s="16" t="s">
        <v>297</v>
      </c>
    </row>
    <row r="54" spans="1:17" ht="12" x14ac:dyDescent="0.2">
      <c r="A54" s="17">
        <v>52</v>
      </c>
      <c r="B54" s="18" t="s">
        <v>227</v>
      </c>
      <c r="C54" s="19" t="s">
        <v>228</v>
      </c>
      <c r="D54" s="19" t="s">
        <v>0</v>
      </c>
      <c r="E54" s="20" t="s">
        <v>92</v>
      </c>
      <c r="F54" s="20" t="s">
        <v>229</v>
      </c>
      <c r="G54" s="20" t="s">
        <v>125</v>
      </c>
      <c r="H54" s="20" t="s">
        <v>230</v>
      </c>
      <c r="I54" s="20" t="s">
        <v>231</v>
      </c>
      <c r="J54" s="20">
        <v>89</v>
      </c>
      <c r="K54" s="20">
        <v>60</v>
      </c>
      <c r="L54" s="20">
        <v>175.6</v>
      </c>
      <c r="M54" s="20">
        <v>88.6</v>
      </c>
      <c r="N54" s="20">
        <f t="shared" si="9"/>
        <v>264.2</v>
      </c>
      <c r="O54" s="20">
        <f t="shared" si="10"/>
        <v>780.2</v>
      </c>
      <c r="P54" s="8" t="s">
        <v>290</v>
      </c>
      <c r="Q54" s="16" t="s">
        <v>297</v>
      </c>
    </row>
    <row r="55" spans="1:17" ht="12" x14ac:dyDescent="0.2">
      <c r="A55" s="17">
        <v>53</v>
      </c>
      <c r="B55" s="18" t="s">
        <v>232</v>
      </c>
      <c r="C55" s="19" t="s">
        <v>233</v>
      </c>
      <c r="D55" s="19" t="s">
        <v>0</v>
      </c>
      <c r="E55" s="20" t="s">
        <v>18</v>
      </c>
      <c r="F55" s="20" t="s">
        <v>159</v>
      </c>
      <c r="G55" s="20" t="s">
        <v>111</v>
      </c>
      <c r="H55" s="20" t="s">
        <v>71</v>
      </c>
      <c r="I55" s="20" t="s">
        <v>234</v>
      </c>
      <c r="J55" s="20">
        <v>85</v>
      </c>
      <c r="K55" s="20">
        <v>79</v>
      </c>
      <c r="L55" s="20">
        <v>163.80000000000001</v>
      </c>
      <c r="M55" s="20">
        <v>80.8</v>
      </c>
      <c r="N55" s="20">
        <v>244.4</v>
      </c>
      <c r="O55" s="20">
        <v>778.4</v>
      </c>
      <c r="P55" s="8" t="s">
        <v>290</v>
      </c>
      <c r="Q55" s="16" t="s">
        <v>297</v>
      </c>
    </row>
    <row r="56" spans="1:17" ht="12" x14ac:dyDescent="0.2">
      <c r="A56" s="17">
        <v>54</v>
      </c>
      <c r="B56" s="18" t="s">
        <v>235</v>
      </c>
      <c r="C56" s="19" t="s">
        <v>236</v>
      </c>
      <c r="D56" s="19" t="s">
        <v>0</v>
      </c>
      <c r="E56" s="20" t="s">
        <v>55</v>
      </c>
      <c r="F56" s="20" t="s">
        <v>76</v>
      </c>
      <c r="G56" s="20" t="s">
        <v>169</v>
      </c>
      <c r="H56" s="20" t="s">
        <v>237</v>
      </c>
      <c r="I56" s="20" t="s">
        <v>219</v>
      </c>
      <c r="J56" s="20">
        <v>75</v>
      </c>
      <c r="K56" s="20">
        <v>66</v>
      </c>
      <c r="L56" s="20">
        <v>184.2</v>
      </c>
      <c r="M56" s="20">
        <v>81</v>
      </c>
      <c r="N56" s="20">
        <v>265.2</v>
      </c>
      <c r="O56" s="20">
        <v>775.2</v>
      </c>
      <c r="P56" s="8" t="s">
        <v>290</v>
      </c>
      <c r="Q56" s="16" t="s">
        <v>297</v>
      </c>
    </row>
  </sheetData>
  <mergeCells count="1">
    <mergeCell ref="A1:P1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D1" workbookViewId="0">
      <selection activeCell="G20" sqref="G20"/>
    </sheetView>
  </sheetViews>
  <sheetFormatPr defaultColWidth="9" defaultRowHeight="13.5" x14ac:dyDescent="0.15"/>
  <cols>
    <col min="3" max="3" width="7.25" customWidth="1"/>
    <col min="4" max="4" width="6" customWidth="1"/>
    <col min="5" max="5" width="6.25" customWidth="1"/>
    <col min="6" max="6" width="6" customWidth="1"/>
    <col min="7" max="7" width="5.75" customWidth="1"/>
    <col min="9" max="9" width="4" customWidth="1"/>
    <col min="10" max="10" width="5.25" customWidth="1"/>
    <col min="16" max="16" width="9.125" style="5" customWidth="1"/>
    <col min="17" max="17" width="10.875" customWidth="1"/>
  </cols>
  <sheetData>
    <row r="1" spans="1:17" ht="20.25" x14ac:dyDescent="0.15">
      <c r="A1" s="31" t="s">
        <v>291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9"/>
    </row>
    <row r="2" spans="1:17" ht="54" x14ac:dyDescent="0.15">
      <c r="A2" s="3" t="s">
        <v>1</v>
      </c>
      <c r="B2" s="4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6" t="s">
        <v>289</v>
      </c>
      <c r="Q2" s="2" t="s">
        <v>298</v>
      </c>
    </row>
    <row r="3" spans="1:17" ht="14.25" x14ac:dyDescent="0.2">
      <c r="A3" s="3">
        <v>1</v>
      </c>
      <c r="B3" s="24" t="s">
        <v>245</v>
      </c>
      <c r="C3" s="25" t="s">
        <v>246</v>
      </c>
      <c r="D3" s="25" t="s">
        <v>244</v>
      </c>
      <c r="E3" s="26" t="s">
        <v>159</v>
      </c>
      <c r="F3" s="26" t="s">
        <v>79</v>
      </c>
      <c r="G3" s="26" t="s">
        <v>68</v>
      </c>
      <c r="H3" s="26" t="s">
        <v>112</v>
      </c>
      <c r="I3" s="26" t="s">
        <v>161</v>
      </c>
      <c r="J3" s="26">
        <v>90</v>
      </c>
      <c r="K3" s="27">
        <v>100</v>
      </c>
      <c r="L3" s="26">
        <v>175.8</v>
      </c>
      <c r="M3" s="26">
        <v>84.6</v>
      </c>
      <c r="N3" s="26">
        <v>260.39999999999998</v>
      </c>
      <c r="O3" s="26">
        <v>859.4</v>
      </c>
      <c r="P3" s="7" t="s">
        <v>290</v>
      </c>
      <c r="Q3" s="11" t="s">
        <v>295</v>
      </c>
    </row>
    <row r="4" spans="1:17" ht="14.25" x14ac:dyDescent="0.2">
      <c r="A4" s="3">
        <v>2</v>
      </c>
      <c r="B4" s="24" t="s">
        <v>247</v>
      </c>
      <c r="C4" s="25" t="s">
        <v>248</v>
      </c>
      <c r="D4" s="25" t="s">
        <v>244</v>
      </c>
      <c r="E4" s="26" t="s">
        <v>37</v>
      </c>
      <c r="F4" s="26" t="s">
        <v>50</v>
      </c>
      <c r="G4" s="26" t="s">
        <v>249</v>
      </c>
      <c r="H4" s="26" t="s">
        <v>230</v>
      </c>
      <c r="I4" s="26" t="s">
        <v>250</v>
      </c>
      <c r="J4" s="26">
        <v>95</v>
      </c>
      <c r="K4" s="27">
        <v>100</v>
      </c>
      <c r="L4" s="26">
        <v>170</v>
      </c>
      <c r="M4" s="26">
        <v>89</v>
      </c>
      <c r="N4" s="26">
        <v>259</v>
      </c>
      <c r="O4" s="26">
        <v>826</v>
      </c>
      <c r="P4" s="7" t="s">
        <v>290</v>
      </c>
      <c r="Q4" s="11" t="s">
        <v>295</v>
      </c>
    </row>
    <row r="5" spans="1:17" ht="14.25" x14ac:dyDescent="0.2">
      <c r="A5" s="3">
        <v>3</v>
      </c>
      <c r="B5" s="24" t="s">
        <v>251</v>
      </c>
      <c r="C5" s="25" t="s">
        <v>252</v>
      </c>
      <c r="D5" s="25" t="s">
        <v>244</v>
      </c>
      <c r="E5" s="26" t="s">
        <v>55</v>
      </c>
      <c r="F5" s="26" t="s">
        <v>18</v>
      </c>
      <c r="G5" s="26" t="s">
        <v>160</v>
      </c>
      <c r="H5" s="26" t="s">
        <v>181</v>
      </c>
      <c r="I5" s="26" t="s">
        <v>182</v>
      </c>
      <c r="J5" s="26">
        <v>95</v>
      </c>
      <c r="K5" s="27">
        <v>63</v>
      </c>
      <c r="L5" s="26">
        <v>173.4</v>
      </c>
      <c r="M5" s="26">
        <v>83</v>
      </c>
      <c r="N5" s="26">
        <v>256.39999999999998</v>
      </c>
      <c r="O5" s="26">
        <v>809.4</v>
      </c>
      <c r="P5" s="7" t="s">
        <v>290</v>
      </c>
      <c r="Q5" s="11" t="s">
        <v>295</v>
      </c>
    </row>
    <row r="6" spans="1:17" ht="14.25" x14ac:dyDescent="0.2">
      <c r="A6" s="3">
        <v>4</v>
      </c>
      <c r="B6" s="24" t="s">
        <v>253</v>
      </c>
      <c r="C6" s="25" t="s">
        <v>254</v>
      </c>
      <c r="D6" s="25" t="s">
        <v>244</v>
      </c>
      <c r="E6" s="26" t="s">
        <v>191</v>
      </c>
      <c r="F6" s="26" t="s">
        <v>18</v>
      </c>
      <c r="G6" s="26" t="s">
        <v>229</v>
      </c>
      <c r="H6" s="26" t="s">
        <v>255</v>
      </c>
      <c r="I6" s="26" t="s">
        <v>231</v>
      </c>
      <c r="J6" s="26">
        <v>90</v>
      </c>
      <c r="K6" s="27">
        <v>80</v>
      </c>
      <c r="L6" s="26">
        <v>178</v>
      </c>
      <c r="M6" s="26">
        <v>85.2</v>
      </c>
      <c r="N6" s="26">
        <v>263.2</v>
      </c>
      <c r="O6" s="26">
        <v>800.2</v>
      </c>
      <c r="P6" s="7" t="s">
        <v>290</v>
      </c>
      <c r="Q6" s="11" t="s">
        <v>296</v>
      </c>
    </row>
    <row r="7" spans="1:17" ht="14.25" x14ac:dyDescent="0.2">
      <c r="A7" s="3">
        <v>5</v>
      </c>
      <c r="B7" s="24" t="s">
        <v>256</v>
      </c>
      <c r="C7" s="25" t="s">
        <v>257</v>
      </c>
      <c r="D7" s="25" t="s">
        <v>244</v>
      </c>
      <c r="E7" s="26" t="s">
        <v>37</v>
      </c>
      <c r="F7" s="26" t="s">
        <v>18</v>
      </c>
      <c r="G7" s="26" t="s">
        <v>57</v>
      </c>
      <c r="H7" s="26" t="s">
        <v>111</v>
      </c>
      <c r="I7" s="26" t="s">
        <v>258</v>
      </c>
      <c r="J7" s="26">
        <v>90</v>
      </c>
      <c r="K7" s="27">
        <v>92</v>
      </c>
      <c r="L7" s="26">
        <v>175</v>
      </c>
      <c r="M7" s="26">
        <v>87</v>
      </c>
      <c r="N7" s="26">
        <v>262</v>
      </c>
      <c r="O7" s="26">
        <v>793</v>
      </c>
      <c r="P7" s="7" t="s">
        <v>290</v>
      </c>
      <c r="Q7" s="11" t="s">
        <v>296</v>
      </c>
    </row>
    <row r="8" spans="1:17" ht="14.25" x14ac:dyDescent="0.2">
      <c r="A8" s="3">
        <v>6</v>
      </c>
      <c r="B8" s="24" t="s">
        <v>259</v>
      </c>
      <c r="C8" s="25" t="s">
        <v>260</v>
      </c>
      <c r="D8" s="25" t="s">
        <v>244</v>
      </c>
      <c r="E8" s="26" t="s">
        <v>209</v>
      </c>
      <c r="F8" s="26" t="s">
        <v>79</v>
      </c>
      <c r="G8" s="26" t="s">
        <v>64</v>
      </c>
      <c r="H8" s="26" t="s">
        <v>117</v>
      </c>
      <c r="I8" s="26" t="s">
        <v>238</v>
      </c>
      <c r="J8" s="26">
        <v>95</v>
      </c>
      <c r="K8" s="27">
        <v>55</v>
      </c>
      <c r="L8" s="26">
        <v>172.8</v>
      </c>
      <c r="M8" s="26">
        <v>89.6</v>
      </c>
      <c r="N8" s="26">
        <v>262.39999999999998</v>
      </c>
      <c r="O8" s="26">
        <v>783.4</v>
      </c>
      <c r="P8" s="7" t="s">
        <v>290</v>
      </c>
      <c r="Q8" s="11" t="s">
        <v>296</v>
      </c>
    </row>
    <row r="9" spans="1:17" ht="14.25" x14ac:dyDescent="0.2">
      <c r="A9" s="3">
        <v>7</v>
      </c>
      <c r="B9" s="24" t="s">
        <v>261</v>
      </c>
      <c r="C9" s="25" t="s">
        <v>262</v>
      </c>
      <c r="D9" s="25" t="s">
        <v>244</v>
      </c>
      <c r="E9" s="26" t="s">
        <v>191</v>
      </c>
      <c r="F9" s="26" t="s">
        <v>55</v>
      </c>
      <c r="G9" s="26" t="s">
        <v>144</v>
      </c>
      <c r="H9" s="26" t="s">
        <v>240</v>
      </c>
      <c r="I9" s="26" t="s">
        <v>263</v>
      </c>
      <c r="J9" s="26">
        <v>85</v>
      </c>
      <c r="K9" s="27">
        <v>75</v>
      </c>
      <c r="L9" s="26">
        <v>181</v>
      </c>
      <c r="M9" s="26">
        <v>87</v>
      </c>
      <c r="N9" s="26">
        <v>268</v>
      </c>
      <c r="O9" s="26">
        <v>770</v>
      </c>
      <c r="P9" s="7" t="s">
        <v>290</v>
      </c>
      <c r="Q9" s="11" t="s">
        <v>296</v>
      </c>
    </row>
    <row r="10" spans="1:17" ht="14.25" x14ac:dyDescent="0.2">
      <c r="A10" s="3">
        <v>8</v>
      </c>
      <c r="B10" s="24" t="s">
        <v>264</v>
      </c>
      <c r="C10" s="25" t="s">
        <v>265</v>
      </c>
      <c r="D10" s="25" t="s">
        <v>244</v>
      </c>
      <c r="E10" s="26" t="s">
        <v>159</v>
      </c>
      <c r="F10" s="26" t="s">
        <v>43</v>
      </c>
      <c r="G10" s="26" t="s">
        <v>165</v>
      </c>
      <c r="H10" s="26" t="s">
        <v>266</v>
      </c>
      <c r="I10" s="26" t="s">
        <v>267</v>
      </c>
      <c r="J10" s="26">
        <v>90</v>
      </c>
      <c r="K10" s="27">
        <v>80</v>
      </c>
      <c r="L10" s="26">
        <v>160.19999999999999</v>
      </c>
      <c r="M10" s="26">
        <v>83.8</v>
      </c>
      <c r="N10" s="26">
        <v>244</v>
      </c>
      <c r="O10" s="26">
        <v>765</v>
      </c>
      <c r="P10" s="7" t="s">
        <v>290</v>
      </c>
      <c r="Q10" s="11" t="s">
        <v>297</v>
      </c>
    </row>
    <row r="11" spans="1:17" ht="14.25" x14ac:dyDescent="0.2">
      <c r="A11" s="3">
        <v>9</v>
      </c>
      <c r="B11" s="24" t="s">
        <v>268</v>
      </c>
      <c r="C11" s="25" t="s">
        <v>269</v>
      </c>
      <c r="D11" s="25" t="s">
        <v>244</v>
      </c>
      <c r="E11" s="26" t="s">
        <v>159</v>
      </c>
      <c r="F11" s="26" t="s">
        <v>239</v>
      </c>
      <c r="G11" s="26" t="s">
        <v>169</v>
      </c>
      <c r="H11" s="26" t="s">
        <v>242</v>
      </c>
      <c r="I11" s="26" t="s">
        <v>270</v>
      </c>
      <c r="J11" s="26">
        <v>85</v>
      </c>
      <c r="K11" s="27">
        <v>80</v>
      </c>
      <c r="L11" s="26">
        <v>167.6</v>
      </c>
      <c r="M11" s="26">
        <v>85.6</v>
      </c>
      <c r="N11" s="26">
        <v>253.2</v>
      </c>
      <c r="O11" s="26">
        <v>742.2</v>
      </c>
      <c r="P11" s="7" t="s">
        <v>290</v>
      </c>
      <c r="Q11" s="11" t="s">
        <v>297</v>
      </c>
    </row>
    <row r="12" spans="1:17" ht="14.25" x14ac:dyDescent="0.2">
      <c r="A12" s="3">
        <v>10</v>
      </c>
      <c r="B12" s="24" t="s">
        <v>271</v>
      </c>
      <c r="C12" s="25" t="s">
        <v>272</v>
      </c>
      <c r="D12" s="25" t="s">
        <v>244</v>
      </c>
      <c r="E12" s="26" t="s">
        <v>273</v>
      </c>
      <c r="F12" s="26" t="s">
        <v>55</v>
      </c>
      <c r="G12" s="26" t="s">
        <v>185</v>
      </c>
      <c r="H12" s="26" t="s">
        <v>45</v>
      </c>
      <c r="I12" s="26" t="s">
        <v>274</v>
      </c>
      <c r="J12" s="26">
        <v>70</v>
      </c>
      <c r="K12" s="27">
        <v>70</v>
      </c>
      <c r="L12" s="26">
        <v>176</v>
      </c>
      <c r="M12" s="26">
        <v>82</v>
      </c>
      <c r="N12" s="26">
        <v>258</v>
      </c>
      <c r="O12" s="26">
        <v>735</v>
      </c>
      <c r="P12" s="7" t="s">
        <v>290</v>
      </c>
      <c r="Q12" s="11" t="s">
        <v>297</v>
      </c>
    </row>
    <row r="13" spans="1:17" s="22" customFormat="1" x14ac:dyDescent="0.15">
      <c r="P13" s="23"/>
    </row>
    <row r="14" spans="1:17" s="22" customFormat="1" x14ac:dyDescent="0.15">
      <c r="P14" s="23"/>
    </row>
    <row r="15" spans="1:17" s="22" customFormat="1" x14ac:dyDescent="0.15">
      <c r="P15" s="23"/>
    </row>
    <row r="16" spans="1:17" s="22" customFormat="1" x14ac:dyDescent="0.15">
      <c r="P16" s="23"/>
    </row>
    <row r="17" spans="16:16" s="22" customFormat="1" x14ac:dyDescent="0.15">
      <c r="P17" s="23"/>
    </row>
  </sheetData>
  <mergeCells count="1">
    <mergeCell ref="A1:O1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C1" workbookViewId="0">
      <selection activeCell="P12" sqref="P12"/>
    </sheetView>
  </sheetViews>
  <sheetFormatPr defaultColWidth="9" defaultRowHeight="13.5" x14ac:dyDescent="0.15"/>
  <cols>
    <col min="1" max="1" width="7" customWidth="1"/>
    <col min="3" max="3" width="7.625" customWidth="1"/>
    <col min="4" max="4" width="6.75" customWidth="1"/>
    <col min="5" max="5" width="6.125" customWidth="1"/>
    <col min="6" max="6" width="4.625" customWidth="1"/>
    <col min="7" max="7" width="6.5" customWidth="1"/>
    <col min="8" max="8" width="6.75" customWidth="1"/>
    <col min="9" max="9" width="4.625" customWidth="1"/>
    <col min="10" max="10" width="5.25" customWidth="1"/>
    <col min="11" max="11" width="6.625" customWidth="1"/>
    <col min="12" max="12" width="6.5" customWidth="1"/>
    <col min="13" max="13" width="5.875" customWidth="1"/>
    <col min="14" max="14" width="6.5" customWidth="1"/>
    <col min="15" max="15" width="6.25" customWidth="1"/>
    <col min="16" max="16" width="15.625" customWidth="1"/>
    <col min="17" max="17" width="11.375" customWidth="1"/>
  </cols>
  <sheetData>
    <row r="1" spans="1:17" ht="20.25" x14ac:dyDescent="0.15">
      <c r="A1" s="33" t="s">
        <v>292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0"/>
    </row>
    <row r="2" spans="1:17" ht="40.5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6" t="s">
        <v>289</v>
      </c>
      <c r="Q2" s="11" t="s">
        <v>294</v>
      </c>
    </row>
    <row r="3" spans="1:17" ht="14.25" x14ac:dyDescent="0.2">
      <c r="A3" s="1">
        <v>1</v>
      </c>
      <c r="B3" s="26" t="s">
        <v>276</v>
      </c>
      <c r="C3" s="25" t="s">
        <v>277</v>
      </c>
      <c r="D3" s="25" t="s">
        <v>275</v>
      </c>
      <c r="E3" s="26" t="s">
        <v>55</v>
      </c>
      <c r="F3" s="26" t="s">
        <v>107</v>
      </c>
      <c r="G3" s="26" t="s">
        <v>241</v>
      </c>
      <c r="H3" s="26" t="s">
        <v>81</v>
      </c>
      <c r="I3" s="26" t="s">
        <v>82</v>
      </c>
      <c r="J3" s="26">
        <v>85</v>
      </c>
      <c r="K3" s="27">
        <v>71</v>
      </c>
      <c r="L3" s="26">
        <v>182</v>
      </c>
      <c r="M3" s="26">
        <v>96</v>
      </c>
      <c r="N3" s="26">
        <v>278</v>
      </c>
      <c r="O3" s="26">
        <f t="shared" ref="O3:O7" si="0">I3+J3+K3+N3</f>
        <v>835</v>
      </c>
      <c r="P3" s="7" t="s">
        <v>290</v>
      </c>
      <c r="Q3" s="11" t="s">
        <v>295</v>
      </c>
    </row>
    <row r="4" spans="1:17" ht="14.25" x14ac:dyDescent="0.2">
      <c r="A4" s="1">
        <v>2</v>
      </c>
      <c r="B4" s="26" t="s">
        <v>278</v>
      </c>
      <c r="C4" s="25" t="s">
        <v>279</v>
      </c>
      <c r="D4" s="25" t="s">
        <v>275</v>
      </c>
      <c r="E4" s="26" t="s">
        <v>37</v>
      </c>
      <c r="F4" s="26" t="s">
        <v>116</v>
      </c>
      <c r="G4" s="26" t="s">
        <v>243</v>
      </c>
      <c r="H4" s="26" t="s">
        <v>241</v>
      </c>
      <c r="I4" s="26" t="s">
        <v>280</v>
      </c>
      <c r="J4" s="26">
        <v>85</v>
      </c>
      <c r="K4" s="27">
        <v>64</v>
      </c>
      <c r="L4" s="26">
        <v>181</v>
      </c>
      <c r="M4" s="26">
        <v>89</v>
      </c>
      <c r="N4" s="26">
        <v>270</v>
      </c>
      <c r="O4" s="26">
        <f t="shared" si="0"/>
        <v>801</v>
      </c>
      <c r="P4" s="7" t="s">
        <v>290</v>
      </c>
      <c r="Q4" s="11" t="s">
        <v>296</v>
      </c>
    </row>
    <row r="5" spans="1:17" ht="14.25" x14ac:dyDescent="0.2">
      <c r="A5" s="1">
        <v>3</v>
      </c>
      <c r="B5" s="26" t="s">
        <v>281</v>
      </c>
      <c r="C5" s="25" t="s">
        <v>282</v>
      </c>
      <c r="D5" s="25" t="s">
        <v>275</v>
      </c>
      <c r="E5" s="26" t="s">
        <v>18</v>
      </c>
      <c r="F5" s="26" t="s">
        <v>18</v>
      </c>
      <c r="G5" s="26" t="s">
        <v>241</v>
      </c>
      <c r="H5" s="26" t="s">
        <v>136</v>
      </c>
      <c r="I5" s="26" t="s">
        <v>280</v>
      </c>
      <c r="J5" s="26">
        <v>85</v>
      </c>
      <c r="K5" s="27">
        <v>76</v>
      </c>
      <c r="L5" s="26">
        <v>174</v>
      </c>
      <c r="M5" s="26">
        <v>82</v>
      </c>
      <c r="N5" s="26">
        <v>256</v>
      </c>
      <c r="O5" s="26">
        <f t="shared" si="0"/>
        <v>799</v>
      </c>
      <c r="P5" s="7" t="s">
        <v>290</v>
      </c>
      <c r="Q5" s="11" t="s">
        <v>297</v>
      </c>
    </row>
    <row r="6" spans="1:17" ht="14.25" x14ac:dyDescent="0.2">
      <c r="A6" s="1">
        <v>4</v>
      </c>
      <c r="B6" s="26" t="s">
        <v>283</v>
      </c>
      <c r="C6" s="25" t="s">
        <v>284</v>
      </c>
      <c r="D6" s="25" t="s">
        <v>275</v>
      </c>
      <c r="E6" s="26" t="s">
        <v>37</v>
      </c>
      <c r="F6" s="26" t="s">
        <v>159</v>
      </c>
      <c r="G6" s="26" t="s">
        <v>133</v>
      </c>
      <c r="H6" s="26" t="s">
        <v>19</v>
      </c>
      <c r="I6" s="26" t="s">
        <v>285</v>
      </c>
      <c r="J6" s="26">
        <v>85</v>
      </c>
      <c r="K6" s="27">
        <v>73</v>
      </c>
      <c r="L6" s="26">
        <v>184</v>
      </c>
      <c r="M6" s="26">
        <v>92.6</v>
      </c>
      <c r="N6" s="26">
        <v>276.60000000000002</v>
      </c>
      <c r="O6" s="26">
        <f t="shared" si="0"/>
        <v>760.6</v>
      </c>
      <c r="P6" s="7" t="s">
        <v>290</v>
      </c>
      <c r="Q6" s="11" t="s">
        <v>297</v>
      </c>
    </row>
    <row r="7" spans="1:17" ht="14.25" x14ac:dyDescent="0.2">
      <c r="A7" s="1">
        <v>5</v>
      </c>
      <c r="B7" s="26" t="s">
        <v>286</v>
      </c>
      <c r="C7" s="25" t="s">
        <v>287</v>
      </c>
      <c r="D7" s="25" t="s">
        <v>275</v>
      </c>
      <c r="E7" s="26" t="s">
        <v>116</v>
      </c>
      <c r="F7" s="26" t="s">
        <v>88</v>
      </c>
      <c r="G7" s="26" t="s">
        <v>218</v>
      </c>
      <c r="H7" s="26" t="s">
        <v>288</v>
      </c>
      <c r="I7" s="26" t="s">
        <v>267</v>
      </c>
      <c r="J7" s="26">
        <v>90</v>
      </c>
      <c r="K7" s="27">
        <v>62</v>
      </c>
      <c r="L7" s="26">
        <v>157</v>
      </c>
      <c r="M7" s="26">
        <v>79</v>
      </c>
      <c r="N7" s="26">
        <v>236</v>
      </c>
      <c r="O7" s="26">
        <f t="shared" si="0"/>
        <v>739</v>
      </c>
      <c r="P7" s="7" t="s">
        <v>290</v>
      </c>
      <c r="Q7" s="11" t="s">
        <v>297</v>
      </c>
    </row>
  </sheetData>
  <mergeCells count="1">
    <mergeCell ref="A1:O1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应用统计</vt:lpstr>
      <vt:lpstr>数学</vt:lpstr>
      <vt:lpstr>统计学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</dc:creator>
  <cp:lastModifiedBy>馨</cp:lastModifiedBy>
  <cp:lastPrinted>2018-04-12T01:33:26Z</cp:lastPrinted>
  <dcterms:created xsi:type="dcterms:W3CDTF">2018-03-25T05:19:00Z</dcterms:created>
  <dcterms:modified xsi:type="dcterms:W3CDTF">2018-04-13T08:06:36Z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